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90" windowHeight="10770" activeTab="0"/>
  </bookViews>
  <sheets>
    <sheet name="2019-04" sheetId="1" r:id="rId1"/>
  </sheets>
  <definedNames/>
  <calcPr fullCalcOnLoad="1"/>
</workbook>
</file>

<file path=xl/sharedStrings.xml><?xml version="1.0" encoding="utf-8"?>
<sst xmlns="http://schemas.openxmlformats.org/spreadsheetml/2006/main" count="107" uniqueCount="60">
  <si>
    <t>北滘慈善会爱心超市物品领取收支月报表2019年4月份</t>
  </si>
  <si>
    <t>摘要</t>
  </si>
  <si>
    <t>票数</t>
  </si>
  <si>
    <t>备注</t>
  </si>
  <si>
    <t>上月结存</t>
  </si>
  <si>
    <t>本月收入</t>
  </si>
  <si>
    <t>本月领出</t>
  </si>
  <si>
    <t>本月结存</t>
  </si>
  <si>
    <t>制表：</t>
  </si>
  <si>
    <t>盘点：梁结池、李艳燕</t>
  </si>
  <si>
    <t>审核：</t>
  </si>
  <si>
    <t>本月个人捐赠物品：</t>
  </si>
  <si>
    <t>单位：券</t>
  </si>
  <si>
    <t>种类</t>
  </si>
  <si>
    <t>品种</t>
  </si>
  <si>
    <t>品牌</t>
  </si>
  <si>
    <t>规格</t>
  </si>
  <si>
    <t>单位</t>
  </si>
  <si>
    <t>单价</t>
  </si>
  <si>
    <t>数量</t>
  </si>
  <si>
    <t>物品价值</t>
  </si>
  <si>
    <t>小计</t>
  </si>
  <si>
    <t>合计</t>
  </si>
  <si>
    <t>食品</t>
  </si>
  <si>
    <t>米</t>
  </si>
  <si>
    <t>虾王粘米</t>
  </si>
  <si>
    <t>5kg</t>
  </si>
  <si>
    <t>包</t>
  </si>
  <si>
    <t>贵妃香丝粘米</t>
  </si>
  <si>
    <t>15kg</t>
  </si>
  <si>
    <t>油</t>
  </si>
  <si>
    <t>鹰唛花生油</t>
  </si>
  <si>
    <t>2.5L</t>
  </si>
  <si>
    <t>瓶</t>
  </si>
  <si>
    <t>厨宝花生油</t>
  </si>
  <si>
    <t>1.8L</t>
  </si>
  <si>
    <t>总计</t>
  </si>
  <si>
    <t>慈善会购入物品：</t>
  </si>
  <si>
    <t>本月发出物品：</t>
  </si>
  <si>
    <t>白燕油香粘米</t>
  </si>
  <si>
    <t>10kg</t>
  </si>
  <si>
    <t>白燕双竹粘米</t>
  </si>
  <si>
    <t>5L</t>
  </si>
  <si>
    <t>砂糖</t>
  </si>
  <si>
    <t>太古砂糖</t>
  </si>
  <si>
    <t>454g</t>
  </si>
  <si>
    <t>梳打瓶</t>
  </si>
  <si>
    <t>日用品</t>
  </si>
  <si>
    <t>纸巾</t>
  </si>
  <si>
    <t>洁柔纸巾</t>
  </si>
  <si>
    <t>5+1</t>
  </si>
  <si>
    <t>盒</t>
  </si>
  <si>
    <t>蚊香</t>
  </si>
  <si>
    <t>3+1</t>
  </si>
  <si>
    <t>棉被</t>
  </si>
  <si>
    <t>张</t>
  </si>
  <si>
    <t>电饭煲</t>
  </si>
  <si>
    <t>台</t>
  </si>
  <si>
    <t>豆浆机</t>
  </si>
  <si>
    <t>北滘慈善会爱心超市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</si>
</sst>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2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/>
      <right style="thin"/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61">
    <xf numFmtId="0" fontId="0" fillId="0" borderId="0" xfId="0" applyAlignment="1">
      <alignment vertical="center"/>
    </xf>
    <xf numFmtId="0" fontId="0" fillId="0" borderId="0" xfId="64" applyFill="1">
      <alignment/>
      <protection/>
    </xf>
    <xf numFmtId="0" fontId="1" fillId="0" borderId="0" xfId="65" applyFont="1" applyFill="1" applyAlignment="1">
      <alignment horizontal="center" wrapText="1"/>
      <protection/>
    </xf>
    <xf numFmtId="0" fontId="1" fillId="0" borderId="0" xfId="65" applyFont="1" applyFill="1">
      <alignment/>
      <protection/>
    </xf>
    <xf numFmtId="0" fontId="2" fillId="0" borderId="9" xfId="65" applyFont="1" applyFill="1" applyBorder="1" applyAlignment="1">
      <alignment horizontal="center" wrapText="1"/>
      <protection/>
    </xf>
    <xf numFmtId="0" fontId="2" fillId="0" borderId="9" xfId="65" applyFont="1" applyFill="1" applyBorder="1">
      <alignment/>
      <protection/>
    </xf>
    <xf numFmtId="0" fontId="0" fillId="0" borderId="9" xfId="65" applyFill="1" applyBorder="1">
      <alignment/>
      <protection/>
    </xf>
    <xf numFmtId="0" fontId="3" fillId="0" borderId="9" xfId="65" applyFont="1" applyFill="1" applyBorder="1" applyAlignment="1">
      <alignment horizontal="center" vertical="center" wrapText="1"/>
      <protection/>
    </xf>
    <xf numFmtId="0" fontId="3" fillId="0" borderId="9" xfId="65" applyFont="1" applyFill="1" applyBorder="1" applyAlignment="1">
      <alignment horizontal="center" vertical="center"/>
      <protection/>
    </xf>
    <xf numFmtId="0" fontId="2" fillId="0" borderId="10" xfId="65" applyFont="1" applyFill="1" applyBorder="1" applyAlignment="1">
      <alignment horizontal="left" wrapText="1"/>
      <protection/>
    </xf>
    <xf numFmtId="0" fontId="0" fillId="0" borderId="10" xfId="65" applyFill="1" applyBorder="1" applyAlignment="1">
      <alignment horizontal="left"/>
      <protection/>
    </xf>
    <xf numFmtId="0" fontId="0" fillId="0" borderId="0" xfId="65" applyFill="1" applyBorder="1" applyAlignment="1">
      <alignment horizontal="left"/>
      <protection/>
    </xf>
    <xf numFmtId="0" fontId="2" fillId="0" borderId="0" xfId="65" applyFont="1" applyFill="1" applyAlignment="1">
      <alignment horizontal="center" wrapText="1"/>
      <protection/>
    </xf>
    <xf numFmtId="0" fontId="2" fillId="0" borderId="0" xfId="65" applyFont="1" applyFill="1" applyBorder="1" applyAlignment="1">
      <alignment/>
      <protection/>
    </xf>
    <xf numFmtId="0" fontId="2" fillId="0" borderId="0" xfId="65" applyFont="1" applyFill="1" applyAlignment="1">
      <alignment horizontal="left" wrapText="1"/>
      <protection/>
    </xf>
    <xf numFmtId="0" fontId="0" fillId="0" borderId="0" xfId="65" applyFill="1" applyAlignment="1">
      <alignment horizontal="left"/>
      <protection/>
    </xf>
    <xf numFmtId="0" fontId="0" fillId="0" borderId="0" xfId="65" applyFill="1" applyAlignment="1">
      <alignment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/>
      <protection/>
    </xf>
    <xf numFmtId="0" fontId="0" fillId="0" borderId="0" xfId="65" applyFont="1" applyFill="1" applyAlignment="1">
      <alignment horizontal="center" wrapText="1"/>
      <protection/>
    </xf>
    <xf numFmtId="0" fontId="0" fillId="0" borderId="0" xfId="65" applyFont="1" applyFill="1">
      <alignment/>
      <protection/>
    </xf>
    <xf numFmtId="0" fontId="2" fillId="0" borderId="9" xfId="65" applyFont="1" applyFill="1" applyBorder="1" applyAlignment="1">
      <alignment horizontal="center" vertical="center" wrapText="1"/>
      <protection/>
    </xf>
    <xf numFmtId="0" fontId="2" fillId="0" borderId="9" xfId="65" applyFont="1" applyFill="1" applyBorder="1" applyAlignment="1">
      <alignment horizontal="center" vertical="center"/>
      <protection/>
    </xf>
    <xf numFmtId="0" fontId="0" fillId="0" borderId="11" xfId="65" applyNumberFormat="1" applyFont="1" applyFill="1" applyBorder="1" applyAlignment="1">
      <alignment horizontal="center" vertical="center" wrapText="1"/>
      <protection/>
    </xf>
    <xf numFmtId="0" fontId="0" fillId="0" borderId="11" xfId="65" applyNumberFormat="1" applyFont="1" applyFill="1" applyBorder="1" applyAlignment="1">
      <alignment horizontal="center" vertical="center"/>
      <protection/>
    </xf>
    <xf numFmtId="0" fontId="0" fillId="0" borderId="9" xfId="65" applyNumberFormat="1" applyFont="1" applyFill="1" applyBorder="1" applyAlignment="1">
      <alignment horizontal="center" vertical="center"/>
      <protection/>
    </xf>
    <xf numFmtId="0" fontId="0" fillId="0" borderId="9" xfId="65" applyFill="1" applyBorder="1" applyAlignment="1">
      <alignment horizontal="center" vertical="center" wrapText="1"/>
      <protection/>
    </xf>
    <xf numFmtId="0" fontId="0" fillId="0" borderId="9" xfId="65" applyFont="1" applyFill="1" applyBorder="1" applyAlignment="1">
      <alignment horizontal="center" vertical="center" wrapText="1"/>
      <protection/>
    </xf>
    <xf numFmtId="0" fontId="0" fillId="0" borderId="9" xfId="65" applyFont="1" applyFill="1" applyBorder="1" applyAlignment="1">
      <alignment horizontal="center" vertical="center"/>
      <protection/>
    </xf>
    <xf numFmtId="0" fontId="0" fillId="0" borderId="12" xfId="65" applyNumberFormat="1" applyFont="1" applyFill="1" applyBorder="1" applyAlignment="1">
      <alignment horizontal="center" vertical="center" wrapText="1"/>
      <protection/>
    </xf>
    <xf numFmtId="0" fontId="0" fillId="0" borderId="13" xfId="65" applyNumberFormat="1" applyFont="1" applyFill="1" applyBorder="1" applyAlignment="1">
      <alignment horizontal="center" vertical="center"/>
      <protection/>
    </xf>
    <xf numFmtId="0" fontId="0" fillId="0" borderId="11" xfId="16" applyFill="1" applyBorder="1" applyAlignment="1">
      <alignment horizontal="center" vertical="center" wrapText="1"/>
      <protection/>
    </xf>
    <xf numFmtId="0" fontId="0" fillId="0" borderId="9" xfId="16" applyFill="1" applyBorder="1" applyAlignment="1">
      <alignment horizontal="center" vertical="center" wrapText="1"/>
      <protection/>
    </xf>
    <xf numFmtId="0" fontId="0" fillId="0" borderId="13" xfId="65" applyNumberFormat="1" applyFont="1" applyFill="1" applyBorder="1" applyAlignment="1">
      <alignment horizontal="center" vertical="center" wrapText="1"/>
      <protection/>
    </xf>
    <xf numFmtId="0" fontId="0" fillId="0" borderId="13" xfId="65" applyFont="1" applyFill="1" applyBorder="1" applyAlignment="1">
      <alignment horizontal="center" vertical="center" wrapText="1"/>
      <protection/>
    </xf>
    <xf numFmtId="0" fontId="0" fillId="0" borderId="0" xfId="65" applyFont="1" applyFill="1" applyAlignment="1">
      <alignment horizontal="center" vertical="center" wrapText="1"/>
      <protection/>
    </xf>
    <xf numFmtId="0" fontId="0" fillId="0" borderId="9" xfId="64" applyFill="1" applyBorder="1">
      <alignment/>
      <protection/>
    </xf>
    <xf numFmtId="0" fontId="0" fillId="0" borderId="9" xfId="64" applyFill="1" applyBorder="1" applyAlignment="1">
      <alignment horizontal="center" vertical="center"/>
      <protection/>
    </xf>
    <xf numFmtId="0" fontId="0" fillId="0" borderId="9" xfId="65" applyNumberFormat="1" applyFont="1" applyFill="1" applyBorder="1" applyAlignment="1">
      <alignment horizontal="center" vertical="center" wrapText="1"/>
      <protection/>
    </xf>
    <xf numFmtId="0" fontId="0" fillId="0" borderId="9" xfId="16" applyFont="1" applyFill="1" applyBorder="1" applyAlignment="1">
      <alignment horizontal="center" vertical="center" wrapText="1"/>
      <protection/>
    </xf>
    <xf numFmtId="0" fontId="0" fillId="0" borderId="14" xfId="65" applyNumberFormat="1" applyFont="1" applyFill="1" applyBorder="1" applyAlignment="1">
      <alignment horizontal="center" vertical="center" wrapText="1"/>
      <protection/>
    </xf>
    <xf numFmtId="0" fontId="0" fillId="0" borderId="14" xfId="65" applyNumberFormat="1" applyFont="1" applyFill="1" applyBorder="1" applyAlignment="1">
      <alignment horizontal="center" vertical="center"/>
      <protection/>
    </xf>
    <xf numFmtId="0" fontId="0" fillId="0" borderId="14" xfId="65" applyFont="1" applyFill="1" applyBorder="1" applyAlignment="1">
      <alignment horizontal="center" vertical="center" wrapText="1"/>
      <protection/>
    </xf>
    <xf numFmtId="0" fontId="0" fillId="0" borderId="14" xfId="65" applyFont="1" applyFill="1" applyBorder="1" applyAlignment="1">
      <alignment horizontal="center" vertical="center"/>
      <protection/>
    </xf>
    <xf numFmtId="0" fontId="0" fillId="0" borderId="15" xfId="65" applyNumberFormat="1" applyFont="1" applyFill="1" applyBorder="1" applyAlignment="1">
      <alignment horizontal="center" vertical="center" wrapText="1"/>
      <protection/>
    </xf>
    <xf numFmtId="0" fontId="0" fillId="0" borderId="16" xfId="65" applyNumberFormat="1" applyFont="1" applyFill="1" applyBorder="1" applyAlignment="1">
      <alignment horizontal="center" vertical="center" wrapText="1"/>
      <protection/>
    </xf>
    <xf numFmtId="0" fontId="0" fillId="0" borderId="17" xfId="65" applyNumberFormat="1" applyFont="1" applyFill="1" applyBorder="1" applyAlignment="1">
      <alignment horizontal="center" vertical="center"/>
      <protection/>
    </xf>
    <xf numFmtId="0" fontId="0" fillId="0" borderId="16" xfId="65" applyFont="1" applyFill="1" applyBorder="1" applyAlignment="1">
      <alignment horizontal="center" vertical="center" wrapText="1"/>
      <protection/>
    </xf>
    <xf numFmtId="0" fontId="0" fillId="0" borderId="18" xfId="65" applyFont="1" applyFill="1" applyBorder="1" applyAlignment="1">
      <alignment horizontal="center" vertical="center"/>
      <protection/>
    </xf>
    <xf numFmtId="0" fontId="0" fillId="0" borderId="19" xfId="65" applyNumberFormat="1" applyFont="1" applyFill="1" applyBorder="1" applyAlignment="1">
      <alignment horizontal="center" vertical="center"/>
      <protection/>
    </xf>
    <xf numFmtId="0" fontId="0" fillId="0" borderId="20" xfId="65" applyNumberFormat="1" applyFont="1" applyFill="1" applyBorder="1" applyAlignment="1">
      <alignment horizontal="center" vertical="center" wrapText="1"/>
      <protection/>
    </xf>
    <xf numFmtId="0" fontId="0" fillId="0" borderId="21" xfId="65" applyNumberFormat="1" applyFont="1" applyFill="1" applyBorder="1" applyAlignment="1">
      <alignment horizontal="center" vertical="center" wrapText="1"/>
      <protection/>
    </xf>
    <xf numFmtId="0" fontId="0" fillId="0" borderId="21" xfId="65" applyFont="1" applyFill="1" applyBorder="1" applyAlignment="1">
      <alignment horizontal="center" vertical="center" wrapText="1"/>
      <protection/>
    </xf>
    <xf numFmtId="0" fontId="0" fillId="0" borderId="13" xfId="65" applyFont="1" applyFill="1" applyBorder="1" applyAlignment="1">
      <alignment horizontal="center" wrapText="1"/>
      <protection/>
    </xf>
    <xf numFmtId="0" fontId="0" fillId="0" borderId="0" xfId="65" applyFill="1">
      <alignment/>
      <protection/>
    </xf>
    <xf numFmtId="0" fontId="0" fillId="0" borderId="0" xfId="65" applyFill="1" applyAlignment="1">
      <alignment horizontal="center"/>
      <protection/>
    </xf>
    <xf numFmtId="31" fontId="0" fillId="0" borderId="0" xfId="65" applyNumberFormat="1" applyFont="1" applyFill="1" applyAlignment="1">
      <alignment horizontal="center"/>
      <protection/>
    </xf>
    <xf numFmtId="0" fontId="2" fillId="0" borderId="0" xfId="65" applyFont="1" applyFill="1" applyBorder="1">
      <alignment/>
      <protection/>
    </xf>
    <xf numFmtId="0" fontId="2" fillId="0" borderId="11" xfId="65" applyFont="1" applyFill="1" applyBorder="1" applyAlignment="1">
      <alignment horizontal="center" vertical="center" wrapText="1"/>
      <protection/>
    </xf>
    <xf numFmtId="0" fontId="0" fillId="0" borderId="12" xfId="65" applyNumberFormat="1" applyFont="1" applyFill="1" applyBorder="1" applyAlignment="1">
      <alignment horizontal="center" vertical="center"/>
      <protection/>
    </xf>
    <xf numFmtId="0" fontId="0" fillId="0" borderId="18" xfId="65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常规_两店汇总20170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北滘总店201702_2" xfId="64"/>
    <cellStyle name="常规_北滘总店201708 (2)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SheetLayoutView="100" workbookViewId="0" topLeftCell="A1">
      <pane ySplit="11" topLeftCell="A12" activePane="bottomLeft" state="frozen"/>
      <selection pane="bottomLeft" activeCell="G13" sqref="G13"/>
    </sheetView>
  </sheetViews>
  <sheetFormatPr defaultColWidth="9.00390625" defaultRowHeight="14.25"/>
  <cols>
    <col min="1" max="1" width="7.75390625" style="1" customWidth="1"/>
    <col min="2" max="2" width="7.375" style="1" customWidth="1"/>
    <col min="3" max="3" width="12.375" style="1" customWidth="1"/>
    <col min="4" max="4" width="7.625" style="1" customWidth="1"/>
    <col min="5" max="5" width="6.625" style="1" customWidth="1"/>
    <col min="6" max="6" width="7.125" style="1" customWidth="1"/>
    <col min="7" max="7" width="6.50390625" style="1" customWidth="1"/>
    <col min="8" max="8" width="9.00390625" style="1" customWidth="1"/>
    <col min="9" max="9" width="7.25390625" style="1" customWidth="1"/>
    <col min="10" max="10" width="6.75390625" style="1" customWidth="1"/>
    <col min="11" max="16384" width="9.00390625" style="1" customWidth="1"/>
  </cols>
  <sheetData>
    <row r="1" spans="1:10" ht="2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2" customHeight="1">
      <c r="A2" s="2"/>
      <c r="B2" s="3"/>
      <c r="C2" s="3"/>
      <c r="D2" s="3"/>
      <c r="E2" s="3"/>
      <c r="F2" s="3"/>
      <c r="G2" s="3"/>
      <c r="H2" s="3"/>
      <c r="I2" s="3"/>
      <c r="J2" s="3"/>
    </row>
    <row r="3" spans="1:10" ht="14.25">
      <c r="A3" s="4" t="s">
        <v>1</v>
      </c>
      <c r="B3" s="5"/>
      <c r="C3" s="5"/>
      <c r="D3" s="4" t="s">
        <v>2</v>
      </c>
      <c r="E3" s="5"/>
      <c r="F3" s="5"/>
      <c r="G3" s="4" t="s">
        <v>3</v>
      </c>
      <c r="H3" s="5"/>
      <c r="I3" s="5"/>
      <c r="J3" s="5"/>
    </row>
    <row r="4" spans="1:10" ht="14.25">
      <c r="A4" s="4" t="s">
        <v>4</v>
      </c>
      <c r="B4" s="5"/>
      <c r="C4" s="5"/>
      <c r="D4" s="4">
        <v>2604.8</v>
      </c>
      <c r="E4" s="6"/>
      <c r="F4" s="6"/>
      <c r="G4" s="7"/>
      <c r="H4" s="8"/>
      <c r="I4" s="8"/>
      <c r="J4" s="8"/>
    </row>
    <row r="5" spans="1:10" ht="14.25">
      <c r="A5" s="4" t="s">
        <v>5</v>
      </c>
      <c r="B5" s="5"/>
      <c r="C5" s="5"/>
      <c r="D5" s="4">
        <f>J16+J21</f>
        <v>32</v>
      </c>
      <c r="E5" s="6"/>
      <c r="F5" s="6"/>
      <c r="G5" s="8"/>
      <c r="H5" s="8"/>
      <c r="I5" s="8"/>
      <c r="J5" s="8"/>
    </row>
    <row r="6" spans="1:10" ht="14.25">
      <c r="A6" s="4" t="s">
        <v>6</v>
      </c>
      <c r="B6" s="5"/>
      <c r="C6" s="5"/>
      <c r="D6" s="4">
        <f>J36</f>
        <v>190</v>
      </c>
      <c r="E6" s="6"/>
      <c r="F6" s="6"/>
      <c r="G6" s="8"/>
      <c r="H6" s="8"/>
      <c r="I6" s="8"/>
      <c r="J6" s="8"/>
    </row>
    <row r="7" spans="1:10" ht="14.25">
      <c r="A7" s="4" t="s">
        <v>7</v>
      </c>
      <c r="B7" s="5"/>
      <c r="C7" s="5"/>
      <c r="D7" s="4">
        <f>D4+D5-D6</f>
        <v>2446.8</v>
      </c>
      <c r="E7" s="6"/>
      <c r="F7" s="6"/>
      <c r="G7" s="8"/>
      <c r="H7" s="8"/>
      <c r="I7" s="8"/>
      <c r="J7" s="8"/>
    </row>
    <row r="8" spans="1:10" ht="14.25">
      <c r="A8" s="9" t="s">
        <v>8</v>
      </c>
      <c r="B8" s="10"/>
      <c r="C8" s="11"/>
      <c r="D8" s="12" t="s">
        <v>9</v>
      </c>
      <c r="E8" s="12"/>
      <c r="F8" s="12"/>
      <c r="G8" s="12"/>
      <c r="H8" s="13" t="s">
        <v>10</v>
      </c>
      <c r="I8" s="13"/>
      <c r="J8" s="57"/>
    </row>
    <row r="9" spans="1:10" ht="14.25">
      <c r="A9" s="14"/>
      <c r="B9" s="15"/>
      <c r="C9" s="15"/>
      <c r="D9" s="12"/>
      <c r="E9" s="16"/>
      <c r="F9" s="16"/>
      <c r="G9" s="17"/>
      <c r="H9" s="18"/>
      <c r="I9" s="18"/>
      <c r="J9" s="17"/>
    </row>
    <row r="10" spans="1:10" ht="14.25">
      <c r="A10" s="14" t="s">
        <v>11</v>
      </c>
      <c r="B10" s="17"/>
      <c r="C10" s="17"/>
      <c r="D10" s="17"/>
      <c r="E10" s="17"/>
      <c r="F10" s="19"/>
      <c r="G10" s="20"/>
      <c r="H10" s="20"/>
      <c r="I10" s="14" t="s">
        <v>12</v>
      </c>
      <c r="J10" s="17"/>
    </row>
    <row r="11" spans="1:10" ht="14.25">
      <c r="A11" s="21" t="s">
        <v>13</v>
      </c>
      <c r="B11" s="21" t="s">
        <v>14</v>
      </c>
      <c r="C11" s="21" t="s">
        <v>15</v>
      </c>
      <c r="D11" s="21" t="s">
        <v>16</v>
      </c>
      <c r="E11" s="4" t="s">
        <v>17</v>
      </c>
      <c r="F11" s="21" t="s">
        <v>18</v>
      </c>
      <c r="G11" s="21" t="s">
        <v>19</v>
      </c>
      <c r="H11" s="22" t="s">
        <v>20</v>
      </c>
      <c r="I11" s="58" t="s">
        <v>21</v>
      </c>
      <c r="J11" s="58" t="s">
        <v>22</v>
      </c>
    </row>
    <row r="12" spans="1:10" ht="14.25">
      <c r="A12" s="23" t="s">
        <v>23</v>
      </c>
      <c r="B12" s="24" t="s">
        <v>24</v>
      </c>
      <c r="C12" s="25" t="s">
        <v>25</v>
      </c>
      <c r="D12" s="26" t="s">
        <v>26</v>
      </c>
      <c r="E12" s="27" t="s">
        <v>27</v>
      </c>
      <c r="F12" s="27">
        <v>3.5</v>
      </c>
      <c r="G12" s="27">
        <v>4</v>
      </c>
      <c r="H12" s="28">
        <f>F12*G12</f>
        <v>14</v>
      </c>
      <c r="I12" s="24">
        <f>SUM(H12:H13)</f>
        <v>24</v>
      </c>
      <c r="J12" s="24">
        <f>SUM(I12:I15)</f>
        <v>32</v>
      </c>
    </row>
    <row r="13" spans="1:10" ht="14.25">
      <c r="A13" s="29"/>
      <c r="B13" s="30"/>
      <c r="C13" s="25" t="s">
        <v>28</v>
      </c>
      <c r="D13" s="31" t="s">
        <v>29</v>
      </c>
      <c r="E13" s="27" t="s">
        <v>27</v>
      </c>
      <c r="F13" s="27">
        <v>10</v>
      </c>
      <c r="G13" s="27">
        <v>1</v>
      </c>
      <c r="H13" s="28">
        <f aca="true" t="shared" si="0" ref="H13:H15">F13*G13</f>
        <v>10</v>
      </c>
      <c r="I13" s="30"/>
      <c r="J13" s="59"/>
    </row>
    <row r="14" spans="1:10" ht="14.25">
      <c r="A14" s="29"/>
      <c r="B14" s="24" t="s">
        <v>30</v>
      </c>
      <c r="C14" s="25" t="s">
        <v>31</v>
      </c>
      <c r="D14" s="32" t="s">
        <v>32</v>
      </c>
      <c r="E14" s="27" t="s">
        <v>33</v>
      </c>
      <c r="F14" s="27">
        <v>4</v>
      </c>
      <c r="G14" s="27">
        <v>1</v>
      </c>
      <c r="H14" s="28">
        <f t="shared" si="0"/>
        <v>4</v>
      </c>
      <c r="I14" s="24">
        <f>SUM(H14:H15)</f>
        <v>8</v>
      </c>
      <c r="J14" s="59"/>
    </row>
    <row r="15" spans="1:10" ht="14.25">
      <c r="A15" s="33"/>
      <c r="B15" s="30"/>
      <c r="C15" s="25" t="s">
        <v>34</v>
      </c>
      <c r="D15" s="26" t="s">
        <v>35</v>
      </c>
      <c r="E15" s="27" t="s">
        <v>33</v>
      </c>
      <c r="F15" s="27">
        <v>4</v>
      </c>
      <c r="G15" s="27">
        <v>1</v>
      </c>
      <c r="H15" s="28">
        <f t="shared" si="0"/>
        <v>4</v>
      </c>
      <c r="I15" s="30"/>
      <c r="J15" s="30"/>
    </row>
    <row r="16" spans="1:10" ht="14.25">
      <c r="A16" s="34"/>
      <c r="B16" s="34"/>
      <c r="C16" s="34"/>
      <c r="D16" s="34"/>
      <c r="E16" s="34"/>
      <c r="F16" s="34"/>
      <c r="G16" s="34"/>
      <c r="H16" s="34" t="s">
        <v>36</v>
      </c>
      <c r="I16" s="34">
        <f>SUM(I12:I15)</f>
        <v>32</v>
      </c>
      <c r="J16" s="34">
        <f>SUM(J12)</f>
        <v>32</v>
      </c>
    </row>
    <row r="17" spans="1:10" ht="14.25">
      <c r="A17" s="19"/>
      <c r="B17" s="35"/>
      <c r="C17" s="35"/>
      <c r="D17" s="35"/>
      <c r="E17" s="35"/>
      <c r="F17" s="35"/>
      <c r="G17" s="35"/>
      <c r="H17" s="19"/>
      <c r="I17" s="19"/>
      <c r="J17" s="19"/>
    </row>
    <row r="18" spans="1:10" ht="14.25">
      <c r="A18" s="14" t="s">
        <v>37</v>
      </c>
      <c r="B18" s="17"/>
      <c r="C18" s="17"/>
      <c r="D18" s="17"/>
      <c r="E18" s="17"/>
      <c r="F18" s="19"/>
      <c r="G18" s="20"/>
      <c r="H18" s="20"/>
      <c r="I18" s="14" t="s">
        <v>12</v>
      </c>
      <c r="J18" s="17"/>
    </row>
    <row r="19" spans="1:10" ht="14.25">
      <c r="A19" s="4" t="s">
        <v>13</v>
      </c>
      <c r="B19" s="4" t="s">
        <v>14</v>
      </c>
      <c r="C19" s="21" t="s">
        <v>15</v>
      </c>
      <c r="D19" s="4" t="s">
        <v>16</v>
      </c>
      <c r="E19" s="4" t="s">
        <v>17</v>
      </c>
      <c r="F19" s="4" t="s">
        <v>18</v>
      </c>
      <c r="G19" s="4" t="s">
        <v>19</v>
      </c>
      <c r="H19" s="22" t="s">
        <v>20</v>
      </c>
      <c r="I19" s="4" t="s">
        <v>21</v>
      </c>
      <c r="J19" s="4" t="s">
        <v>22</v>
      </c>
    </row>
    <row r="20" spans="1:10" ht="14.25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4.25">
      <c r="A21" s="27"/>
      <c r="B21" s="27"/>
      <c r="C21" s="37"/>
      <c r="D21" s="27"/>
      <c r="E21" s="27"/>
      <c r="F21" s="27"/>
      <c r="G21" s="27"/>
      <c r="H21" s="27" t="s">
        <v>36</v>
      </c>
      <c r="I21" s="27">
        <f>SUM(I20)</f>
        <v>0</v>
      </c>
      <c r="J21" s="27">
        <f>SUM(J20)</f>
        <v>0</v>
      </c>
    </row>
    <row r="22" spans="1:10" ht="14.25">
      <c r="A22" s="19"/>
      <c r="B22" s="35"/>
      <c r="C22" s="35"/>
      <c r="D22" s="35"/>
      <c r="E22" s="35"/>
      <c r="F22" s="35"/>
      <c r="G22" s="35"/>
      <c r="H22" s="19"/>
      <c r="I22" s="19"/>
      <c r="J22" s="19"/>
    </row>
    <row r="23" spans="1:10" ht="14.25">
      <c r="A23" s="14" t="s">
        <v>38</v>
      </c>
      <c r="B23" s="17"/>
      <c r="C23" s="17"/>
      <c r="D23" s="17"/>
      <c r="E23" s="17"/>
      <c r="F23" s="19"/>
      <c r="G23" s="20"/>
      <c r="H23" s="20"/>
      <c r="I23" s="14" t="s">
        <v>12</v>
      </c>
      <c r="J23" s="17"/>
    </row>
    <row r="24" spans="1:10" ht="14.25">
      <c r="A24" s="4" t="s">
        <v>13</v>
      </c>
      <c r="B24" s="4" t="s">
        <v>14</v>
      </c>
      <c r="C24" s="21" t="s">
        <v>15</v>
      </c>
      <c r="D24" s="4" t="s">
        <v>16</v>
      </c>
      <c r="E24" s="4" t="s">
        <v>17</v>
      </c>
      <c r="F24" s="4" t="s">
        <v>18</v>
      </c>
      <c r="G24" s="4" t="s">
        <v>19</v>
      </c>
      <c r="H24" s="22" t="s">
        <v>20</v>
      </c>
      <c r="I24" s="4" t="s">
        <v>21</v>
      </c>
      <c r="J24" s="4" t="s">
        <v>22</v>
      </c>
    </row>
    <row r="25" spans="1:10" ht="14.25">
      <c r="A25" s="38" t="s">
        <v>23</v>
      </c>
      <c r="B25" s="25" t="s">
        <v>24</v>
      </c>
      <c r="C25" s="25" t="s">
        <v>39</v>
      </c>
      <c r="D25" s="27" t="s">
        <v>40</v>
      </c>
      <c r="E25" s="27" t="s">
        <v>27</v>
      </c>
      <c r="F25" s="27">
        <v>6</v>
      </c>
      <c r="G25" s="27">
        <v>3</v>
      </c>
      <c r="H25" s="28">
        <f>F25*G25</f>
        <v>18</v>
      </c>
      <c r="I25" s="38">
        <f>SUM(H25:H26)</f>
        <v>98</v>
      </c>
      <c r="J25" s="38">
        <f>SUM(I25:I30)</f>
        <v>155</v>
      </c>
    </row>
    <row r="26" spans="1:10" ht="14.25">
      <c r="A26" s="38"/>
      <c r="B26" s="25"/>
      <c r="C26" s="25" t="s">
        <v>41</v>
      </c>
      <c r="D26" s="39" t="s">
        <v>29</v>
      </c>
      <c r="E26" s="27" t="s">
        <v>27</v>
      </c>
      <c r="F26" s="27">
        <v>10</v>
      </c>
      <c r="G26" s="27">
        <v>8</v>
      </c>
      <c r="H26" s="28">
        <f aca="true" t="shared" si="1" ref="H26:H35">F26*G26</f>
        <v>80</v>
      </c>
      <c r="I26" s="38"/>
      <c r="J26" s="38"/>
    </row>
    <row r="27" spans="1:10" ht="14.25">
      <c r="A27" s="38"/>
      <c r="B27" s="25" t="s">
        <v>30</v>
      </c>
      <c r="C27" s="25" t="s">
        <v>31</v>
      </c>
      <c r="D27" s="39" t="s">
        <v>35</v>
      </c>
      <c r="E27" s="27" t="s">
        <v>33</v>
      </c>
      <c r="F27" s="27">
        <v>4</v>
      </c>
      <c r="G27" s="27">
        <v>1</v>
      </c>
      <c r="H27" s="28">
        <f t="shared" si="1"/>
        <v>4</v>
      </c>
      <c r="I27" s="38">
        <f>SUM(H27:H28)</f>
        <v>54</v>
      </c>
      <c r="J27" s="38"/>
    </row>
    <row r="28" spans="1:10" ht="14.25">
      <c r="A28" s="38"/>
      <c r="B28" s="25"/>
      <c r="C28" s="25" t="s">
        <v>31</v>
      </c>
      <c r="D28" s="27" t="s">
        <v>42</v>
      </c>
      <c r="E28" s="27" t="s">
        <v>33</v>
      </c>
      <c r="F28" s="27">
        <v>10</v>
      </c>
      <c r="G28" s="27">
        <v>5</v>
      </c>
      <c r="H28" s="28">
        <f t="shared" si="1"/>
        <v>50</v>
      </c>
      <c r="I28" s="38"/>
      <c r="J28" s="38"/>
    </row>
    <row r="29" spans="1:10" ht="14.25">
      <c r="A29" s="38"/>
      <c r="B29" s="25" t="s">
        <v>43</v>
      </c>
      <c r="C29" s="38" t="s">
        <v>44</v>
      </c>
      <c r="D29" s="27" t="s">
        <v>45</v>
      </c>
      <c r="E29" s="27" t="s">
        <v>27</v>
      </c>
      <c r="F29" s="27">
        <v>1</v>
      </c>
      <c r="G29" s="27">
        <v>2</v>
      </c>
      <c r="H29" s="28">
        <f t="shared" si="1"/>
        <v>2</v>
      </c>
      <c r="I29" s="38">
        <f>H29</f>
        <v>2</v>
      </c>
      <c r="J29" s="38"/>
    </row>
    <row r="30" spans="1:10" ht="15">
      <c r="A30" s="40"/>
      <c r="B30" s="41" t="s">
        <v>46</v>
      </c>
      <c r="C30" s="40" t="s">
        <v>46</v>
      </c>
      <c r="D30" s="42"/>
      <c r="E30" s="42" t="s">
        <v>27</v>
      </c>
      <c r="F30" s="42">
        <v>0.5</v>
      </c>
      <c r="G30" s="42">
        <v>2</v>
      </c>
      <c r="H30" s="43">
        <f t="shared" si="1"/>
        <v>1</v>
      </c>
      <c r="I30" s="40">
        <f>H30</f>
        <v>1</v>
      </c>
      <c r="J30" s="40"/>
    </row>
    <row r="31" spans="1:10" ht="15">
      <c r="A31" s="44" t="s">
        <v>47</v>
      </c>
      <c r="B31" s="45" t="s">
        <v>48</v>
      </c>
      <c r="C31" s="46" t="s">
        <v>49</v>
      </c>
      <c r="D31" s="47" t="s">
        <v>50</v>
      </c>
      <c r="E31" s="47" t="s">
        <v>51</v>
      </c>
      <c r="F31" s="47">
        <v>1</v>
      </c>
      <c r="G31" s="47">
        <v>11</v>
      </c>
      <c r="H31" s="48">
        <f t="shared" si="1"/>
        <v>11</v>
      </c>
      <c r="I31" s="60">
        <f aca="true" t="shared" si="2" ref="I31:I35">H31</f>
        <v>11</v>
      </c>
      <c r="J31" s="44">
        <f>SUM(I31:I35)</f>
        <v>35</v>
      </c>
    </row>
    <row r="32" spans="1:10" ht="15">
      <c r="A32" s="29"/>
      <c r="B32" s="38" t="s">
        <v>52</v>
      </c>
      <c r="C32" s="49" t="s">
        <v>52</v>
      </c>
      <c r="D32" s="27" t="s">
        <v>53</v>
      </c>
      <c r="E32" s="27" t="s">
        <v>51</v>
      </c>
      <c r="F32" s="27">
        <v>1</v>
      </c>
      <c r="G32" s="27">
        <v>5</v>
      </c>
      <c r="H32" s="43">
        <f t="shared" si="1"/>
        <v>5</v>
      </c>
      <c r="I32" s="40">
        <f t="shared" si="2"/>
        <v>5</v>
      </c>
      <c r="J32" s="29"/>
    </row>
    <row r="33" spans="1:10" ht="15">
      <c r="A33" s="29"/>
      <c r="B33" s="38" t="s">
        <v>54</v>
      </c>
      <c r="C33" s="49" t="s">
        <v>54</v>
      </c>
      <c r="D33" s="27"/>
      <c r="E33" s="27" t="s">
        <v>55</v>
      </c>
      <c r="F33" s="27">
        <v>8</v>
      </c>
      <c r="G33" s="27">
        <v>1</v>
      </c>
      <c r="H33" s="43">
        <f t="shared" si="1"/>
        <v>8</v>
      </c>
      <c r="I33" s="40">
        <f t="shared" si="2"/>
        <v>8</v>
      </c>
      <c r="J33" s="29"/>
    </row>
    <row r="34" spans="1:10" ht="15">
      <c r="A34" s="29"/>
      <c r="B34" s="38" t="s">
        <v>56</v>
      </c>
      <c r="C34" s="49" t="s">
        <v>56</v>
      </c>
      <c r="D34" s="27" t="s">
        <v>42</v>
      </c>
      <c r="E34" s="27" t="s">
        <v>57</v>
      </c>
      <c r="F34" s="27">
        <v>6</v>
      </c>
      <c r="G34" s="27">
        <v>1</v>
      </c>
      <c r="H34" s="43">
        <f t="shared" si="1"/>
        <v>6</v>
      </c>
      <c r="I34" s="40">
        <f t="shared" si="2"/>
        <v>6</v>
      </c>
      <c r="J34" s="29"/>
    </row>
    <row r="35" spans="1:10" ht="15">
      <c r="A35" s="50"/>
      <c r="B35" s="43" t="s">
        <v>58</v>
      </c>
      <c r="C35" s="51" t="s">
        <v>58</v>
      </c>
      <c r="D35" s="52"/>
      <c r="E35" s="42" t="s">
        <v>57</v>
      </c>
      <c r="F35" s="42">
        <v>5</v>
      </c>
      <c r="G35" s="42">
        <v>1</v>
      </c>
      <c r="H35" s="43">
        <f t="shared" si="1"/>
        <v>5</v>
      </c>
      <c r="I35" s="40">
        <f t="shared" si="2"/>
        <v>5</v>
      </c>
      <c r="J35" s="50"/>
    </row>
    <row r="36" spans="1:10" ht="14.25">
      <c r="A36" s="53"/>
      <c r="B36" s="34"/>
      <c r="C36" s="34"/>
      <c r="D36" s="34"/>
      <c r="E36" s="34"/>
      <c r="F36" s="34"/>
      <c r="G36" s="34"/>
      <c r="H36" s="53" t="s">
        <v>36</v>
      </c>
      <c r="I36" s="53">
        <f>SUM(I25:I35)</f>
        <v>190</v>
      </c>
      <c r="J36" s="53">
        <f>SUM(J25:J35)</f>
        <v>190</v>
      </c>
    </row>
    <row r="37" spans="1:10" ht="14.25">
      <c r="A37" s="54"/>
      <c r="B37" s="54"/>
      <c r="C37" s="54"/>
      <c r="D37" s="54"/>
      <c r="E37" s="54"/>
      <c r="F37" s="54"/>
      <c r="G37" s="54"/>
      <c r="H37" s="54"/>
      <c r="I37" s="54"/>
      <c r="J37" s="54"/>
    </row>
    <row r="38" spans="1:10" ht="14.25">
      <c r="A38" s="54"/>
      <c r="B38" s="54"/>
      <c r="C38" s="54"/>
      <c r="D38" s="54"/>
      <c r="E38" s="54"/>
      <c r="F38" s="54"/>
      <c r="G38" s="54"/>
      <c r="H38" s="55" t="s">
        <v>59</v>
      </c>
      <c r="I38" s="55"/>
      <c r="J38" s="55"/>
    </row>
    <row r="39" spans="1:10" ht="14.25">
      <c r="A39" s="54"/>
      <c r="B39" s="54"/>
      <c r="C39" s="54"/>
      <c r="D39" s="54"/>
      <c r="E39" s="54"/>
      <c r="F39" s="54"/>
      <c r="G39" s="54"/>
      <c r="H39" s="56">
        <v>43692</v>
      </c>
      <c r="I39" s="55"/>
      <c r="J39" s="55"/>
    </row>
  </sheetData>
  <sheetProtection/>
  <mergeCells count="41">
    <mergeCell ref="A1:J1"/>
    <mergeCell ref="A3:B3"/>
    <mergeCell ref="D3:F3"/>
    <mergeCell ref="G3:J3"/>
    <mergeCell ref="A4:B4"/>
    <mergeCell ref="D4:F4"/>
    <mergeCell ref="A5:B5"/>
    <mergeCell ref="D5:F5"/>
    <mergeCell ref="A6:B6"/>
    <mergeCell ref="D6:F6"/>
    <mergeCell ref="A7:B7"/>
    <mergeCell ref="D7:F7"/>
    <mergeCell ref="A8:B8"/>
    <mergeCell ref="D8:G8"/>
    <mergeCell ref="H8:I8"/>
    <mergeCell ref="A10:E10"/>
    <mergeCell ref="F10:H10"/>
    <mergeCell ref="I10:J10"/>
    <mergeCell ref="A18:E18"/>
    <mergeCell ref="F18:H18"/>
    <mergeCell ref="I18:J18"/>
    <mergeCell ref="A23:E23"/>
    <mergeCell ref="F23:H23"/>
    <mergeCell ref="I23:J23"/>
    <mergeCell ref="H38:J38"/>
    <mergeCell ref="H39:J39"/>
    <mergeCell ref="A12:A15"/>
    <mergeCell ref="A25:A30"/>
    <mergeCell ref="A31:A35"/>
    <mergeCell ref="B12:B13"/>
    <mergeCell ref="B14:B15"/>
    <mergeCell ref="B25:B26"/>
    <mergeCell ref="B27:B28"/>
    <mergeCell ref="I12:I13"/>
    <mergeCell ref="I14:I15"/>
    <mergeCell ref="I25:I26"/>
    <mergeCell ref="I27:I28"/>
    <mergeCell ref="J12:J15"/>
    <mergeCell ref="J25:J30"/>
    <mergeCell ref="J31:J35"/>
    <mergeCell ref="G4:J7"/>
  </mergeCells>
  <printOptions/>
  <pageMargins left="0.75" right="0.75" top="0.23999999999999996" bottom="0.16" header="0.16" footer="0.1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北滘慈善会</cp:lastModifiedBy>
  <dcterms:created xsi:type="dcterms:W3CDTF">2016-11-05T09:44:00Z</dcterms:created>
  <dcterms:modified xsi:type="dcterms:W3CDTF">2020-03-17T07:35:14Z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  <property fmtid="{D5CDD505-2E9C-101B-9397-08002B2CF9AE}" pid="4" name="KSORubyTemplate">
    <vt:lpwstr>11</vt:lpwstr>
  </property>
</Properties>
</file>