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爱心物资捐赠公布201908" sheetId="1" r:id="rId1"/>
    <sheet name="总表201908" sheetId="2" r:id="rId2"/>
  </sheets>
  <definedNames/>
  <calcPr fullCalcOnLoad="1"/>
</workbook>
</file>

<file path=xl/sharedStrings.xml><?xml version="1.0" encoding="utf-8"?>
<sst xmlns="http://schemas.openxmlformats.org/spreadsheetml/2006/main" count="268" uniqueCount="147">
  <si>
    <t>爱心超市两店汇总08月份物资捐赠公布</t>
  </si>
  <si>
    <t>捐赠单位或姓名</t>
  </si>
  <si>
    <t>物品名称</t>
  </si>
  <si>
    <t>规格</t>
  </si>
  <si>
    <t>单位</t>
  </si>
  <si>
    <t>数量</t>
  </si>
  <si>
    <t>单价（券）</t>
  </si>
  <si>
    <t>小计</t>
  </si>
  <si>
    <t>捐赠日期</t>
  </si>
  <si>
    <t>何先生</t>
  </si>
  <si>
    <t>白燕油香粘米</t>
  </si>
  <si>
    <t>10kg</t>
  </si>
  <si>
    <t>包</t>
  </si>
  <si>
    <t>厨宝花生油</t>
  </si>
  <si>
    <t>4L</t>
  </si>
  <si>
    <t>支</t>
  </si>
  <si>
    <t>卢健锋合家</t>
  </si>
  <si>
    <t>台山香丝粘米</t>
  </si>
  <si>
    <t>5kg</t>
  </si>
  <si>
    <t>狮球唛玉米油</t>
  </si>
  <si>
    <t>3L</t>
  </si>
  <si>
    <t>何惠妹/苏智敏/苏宗武/何淡茹</t>
  </si>
  <si>
    <t>南国香丝甜米</t>
  </si>
  <si>
    <t>5KG</t>
  </si>
  <si>
    <t>合计</t>
  </si>
  <si>
    <t>爱心超市两店汇总</t>
  </si>
  <si>
    <t>北滘慈善会爱心超市物品领取收支月报表2019年8月</t>
  </si>
  <si>
    <t>摘要</t>
  </si>
  <si>
    <t>票数</t>
  </si>
  <si>
    <t>备注</t>
  </si>
  <si>
    <t>上月结存</t>
  </si>
  <si>
    <t>1.本月收入=个人捐赠+慈善会购入/总店调入 2.本月领出=本月发出+调入总店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</si>
  <si>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</si>
  <si>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</si>
  <si>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</si>
  <si>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</si>
  <si>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</si>
  <si>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</si>
  <si>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</si>
  <si>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</si>
  <si>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</si>
  <si>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</si>
  <si>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品名</t>
  </si>
  <si>
    <t>单价</t>
  </si>
  <si>
    <t>物品价值</t>
  </si>
  <si>
    <t>食品</t>
  </si>
  <si>
    <t>米</t>
  </si>
  <si>
    <t>香满园粘米5kg</t>
  </si>
  <si>
    <t>白燕油香粘米10kg</t>
  </si>
  <si>
    <t>油</t>
  </si>
  <si>
    <t>金龙鱼粘米5kg</t>
  </si>
  <si>
    <t>寿花牌粘米5kg</t>
  </si>
  <si>
    <t>总计</t>
  </si>
  <si>
    <t>本月发出物品：</t>
  </si>
  <si>
    <t>名称</t>
  </si>
  <si>
    <t>生鱼牌粘米</t>
  </si>
  <si>
    <t>白燕双竹粘米</t>
  </si>
  <si>
    <t>百稻珍粘米</t>
  </si>
  <si>
    <t>15kg</t>
  </si>
  <si>
    <t>鹰唛花生油</t>
  </si>
  <si>
    <t>1.8L</t>
  </si>
  <si>
    <t>5L</t>
  </si>
  <si>
    <t>面</t>
  </si>
  <si>
    <t>虾仁蛋面</t>
  </si>
  <si>
    <t>2L</t>
  </si>
  <si>
    <t>箱</t>
  </si>
  <si>
    <t>生抽</t>
  </si>
  <si>
    <t>海天生抽</t>
  </si>
  <si>
    <t>1.9L</t>
  </si>
  <si>
    <t>麦片</t>
  </si>
  <si>
    <t>原味麦片</t>
  </si>
  <si>
    <t>600g</t>
  </si>
  <si>
    <t>腐乳</t>
  </si>
  <si>
    <t>广合腐乳</t>
  </si>
  <si>
    <t>335g</t>
  </si>
  <si>
    <t>盒</t>
  </si>
  <si>
    <t>罐头鱼</t>
  </si>
  <si>
    <t>粤花牌豆鼓鱼</t>
  </si>
  <si>
    <t>227g</t>
  </si>
  <si>
    <t>灌</t>
  </si>
  <si>
    <t>盐</t>
  </si>
  <si>
    <t>加碘精盐</t>
  </si>
  <si>
    <t>500g</t>
  </si>
  <si>
    <t>砂糖</t>
  </si>
  <si>
    <t>太古砂糖</t>
  </si>
  <si>
    <t>454g</t>
  </si>
  <si>
    <t>蜜枣</t>
  </si>
  <si>
    <t>嘉丰蜜枣</t>
  </si>
  <si>
    <t>250g</t>
  </si>
  <si>
    <t>4.5L</t>
  </si>
  <si>
    <t>瓶</t>
  </si>
  <si>
    <t>5连包</t>
  </si>
  <si>
    <t>2KG</t>
  </si>
  <si>
    <t>酱油</t>
  </si>
  <si>
    <t>1750ML</t>
  </si>
  <si>
    <t>500ML</t>
  </si>
  <si>
    <t>豆豉鱼</t>
  </si>
  <si>
    <t>227G</t>
  </si>
  <si>
    <t>600G</t>
  </si>
  <si>
    <t>335G</t>
  </si>
  <si>
    <t>500G</t>
  </si>
  <si>
    <t>350G</t>
  </si>
  <si>
    <t>450G</t>
  </si>
  <si>
    <t>蚝油</t>
  </si>
  <si>
    <t>日用品</t>
  </si>
  <si>
    <t>洗衣粉</t>
  </si>
  <si>
    <t>立白洗衣粉</t>
  </si>
  <si>
    <t>408g</t>
  </si>
  <si>
    <t>1.8kg</t>
  </si>
  <si>
    <t>洗洁精</t>
  </si>
  <si>
    <t>高富力洗洁精</t>
  </si>
  <si>
    <t>900g</t>
  </si>
  <si>
    <t>牙膏</t>
  </si>
  <si>
    <t>黑妹牙膏</t>
  </si>
  <si>
    <t>160g</t>
  </si>
  <si>
    <t>纸巾</t>
  </si>
  <si>
    <t>洁柔纸巾</t>
  </si>
  <si>
    <t>5+1</t>
  </si>
  <si>
    <t>10+1</t>
  </si>
  <si>
    <t>条</t>
  </si>
  <si>
    <t>洗衣液</t>
  </si>
  <si>
    <t>羽新洗衣液</t>
  </si>
  <si>
    <t>3kg</t>
  </si>
  <si>
    <t>沐浴霠</t>
  </si>
  <si>
    <t>澳雪沐浴露</t>
  </si>
  <si>
    <t>2kg</t>
  </si>
  <si>
    <t>卫生巾</t>
  </si>
  <si>
    <t>安乐卫生巾</t>
  </si>
  <si>
    <t>2+1</t>
  </si>
  <si>
    <t>蚊香</t>
  </si>
  <si>
    <t>榄菊蚊香</t>
  </si>
  <si>
    <t>3+1</t>
  </si>
  <si>
    <t>手巾</t>
  </si>
  <si>
    <t>竹仟维手巾</t>
  </si>
  <si>
    <t>洁厕精</t>
  </si>
  <si>
    <t>顺宝洁厕精</t>
  </si>
  <si>
    <t>1.25kg</t>
  </si>
  <si>
    <t>风扇</t>
  </si>
  <si>
    <t>落地风扇</t>
  </si>
  <si>
    <t>台</t>
  </si>
  <si>
    <t>转面风扇</t>
  </si>
  <si>
    <t>豆浆机</t>
  </si>
  <si>
    <t>沐浴露</t>
  </si>
  <si>
    <t>柔顺剂</t>
  </si>
  <si>
    <t>香皂</t>
  </si>
  <si>
    <t>套</t>
  </si>
  <si>
    <t>北滘爱心超市店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</si>
</sst>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0_);[Red]\(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0" xfId="75">
      <alignment/>
      <protection/>
    </xf>
    <xf numFmtId="0" fontId="1" fillId="0" borderId="0" xfId="76" applyFont="1" applyFill="1" applyAlignment="1">
      <alignment horizontal="center" wrapText="1"/>
      <protection/>
    </xf>
    <xf numFmtId="0" fontId="1" fillId="0" borderId="0" xfId="76" applyFont="1" applyFill="1">
      <alignment/>
      <protection/>
    </xf>
    <xf numFmtId="0" fontId="2" fillId="0" borderId="9" xfId="76" applyFont="1" applyFill="1" applyBorder="1" applyAlignment="1">
      <alignment horizontal="center" wrapText="1"/>
      <protection/>
    </xf>
    <xf numFmtId="0" fontId="2" fillId="0" borderId="9" xfId="76" applyFont="1" applyFill="1" applyBorder="1">
      <alignment/>
      <protection/>
    </xf>
    <xf numFmtId="0" fontId="2" fillId="0" borderId="10" xfId="76" applyFont="1" applyFill="1" applyBorder="1" applyAlignment="1">
      <alignment horizontal="center"/>
      <protection/>
    </xf>
    <xf numFmtId="0" fontId="2" fillId="0" borderId="10" xfId="76" applyFont="1" applyFill="1" applyBorder="1" applyAlignment="1">
      <alignment horizontal="center" wrapText="1"/>
      <protection/>
    </xf>
    <xf numFmtId="0" fontId="0" fillId="0" borderId="11" xfId="76" applyBorder="1">
      <alignment/>
      <protection/>
    </xf>
    <xf numFmtId="0" fontId="0" fillId="0" borderId="12" xfId="76" applyBorder="1">
      <alignment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0" fontId="3" fillId="0" borderId="9" xfId="76" applyFont="1" applyFill="1" applyBorder="1" applyAlignment="1">
      <alignment horizontal="center" vertical="center"/>
      <protection/>
    </xf>
    <xf numFmtId="0" fontId="2" fillId="0" borderId="13" xfId="76" applyFont="1" applyFill="1" applyBorder="1" applyAlignment="1">
      <alignment horizontal="left" wrapText="1"/>
      <protection/>
    </xf>
    <xf numFmtId="0" fontId="0" fillId="0" borderId="13" xfId="76" applyBorder="1" applyAlignment="1">
      <alignment horizontal="left"/>
      <protection/>
    </xf>
    <xf numFmtId="0" fontId="2" fillId="0" borderId="13" xfId="76" applyFont="1" applyFill="1" applyBorder="1" applyAlignment="1">
      <alignment horizontal="center" wrapText="1"/>
      <protection/>
    </xf>
    <xf numFmtId="0" fontId="0" fillId="0" borderId="13" xfId="76" applyBorder="1" applyAlignment="1">
      <alignment/>
      <protection/>
    </xf>
    <xf numFmtId="0" fontId="2" fillId="0" borderId="0" xfId="76" applyFont="1" applyFill="1" applyBorder="1">
      <alignment/>
      <protection/>
    </xf>
    <xf numFmtId="0" fontId="2" fillId="0" borderId="13" xfId="76" applyFont="1" applyFill="1" applyBorder="1" applyAlignment="1">
      <alignment/>
      <protection/>
    </xf>
    <xf numFmtId="0" fontId="2" fillId="0" borderId="0" xfId="76" applyFont="1" applyFill="1" applyAlignment="1">
      <alignment horizontal="left" wrapText="1"/>
      <protection/>
    </xf>
    <xf numFmtId="0" fontId="0" fillId="0" borderId="0" xfId="76" applyAlignment="1">
      <alignment horizontal="left"/>
      <protection/>
    </xf>
    <xf numFmtId="0" fontId="2" fillId="0" borderId="0" xfId="76" applyFont="1" applyFill="1" applyAlignment="1">
      <alignment horizontal="center" wrapText="1"/>
      <protection/>
    </xf>
    <xf numFmtId="0" fontId="0" fillId="0" borderId="0" xfId="76" applyAlignment="1">
      <alignment/>
      <protection/>
    </xf>
    <xf numFmtId="0" fontId="2" fillId="0" borderId="0" xfId="76" applyFont="1" applyFill="1">
      <alignment/>
      <protection/>
    </xf>
    <xf numFmtId="0" fontId="2" fillId="0" borderId="0" xfId="76" applyFont="1" applyFill="1" applyAlignment="1">
      <alignment/>
      <protection/>
    </xf>
    <xf numFmtId="0" fontId="0" fillId="0" borderId="0" xfId="76" applyFont="1" applyFill="1" applyAlignment="1">
      <alignment horizontal="center" wrapText="1"/>
      <protection/>
    </xf>
    <xf numFmtId="0" fontId="0" fillId="0" borderId="0" xfId="76" applyFont="1" applyFill="1">
      <alignment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4" fillId="0" borderId="9" xfId="77" applyFont="1" applyFill="1" applyBorder="1" applyAlignment="1" applyProtection="1">
      <alignment horizontal="center" vertical="center" wrapText="1"/>
      <protection/>
    </xf>
    <xf numFmtId="177" fontId="4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/>
      <protection/>
    </xf>
    <xf numFmtId="0" fontId="0" fillId="0" borderId="9" xfId="76" applyNumberFormat="1" applyFont="1" applyFill="1" applyBorder="1" applyAlignment="1">
      <alignment horizontal="center" vertical="center" wrapText="1"/>
      <protection/>
    </xf>
    <xf numFmtId="0" fontId="0" fillId="0" borderId="14" xfId="76" applyNumberFormat="1" applyFont="1" applyFill="1" applyBorder="1" applyAlignment="1">
      <alignment horizontal="center" vertical="center"/>
      <protection/>
    </xf>
    <xf numFmtId="0" fontId="4" fillId="0" borderId="9" xfId="57" applyFont="1" applyFill="1" applyBorder="1" applyAlignment="1" applyProtection="1">
      <alignment horizontal="center" vertical="top" wrapText="1"/>
      <protection/>
    </xf>
    <xf numFmtId="177" fontId="5" fillId="0" borderId="9" xfId="57" applyNumberFormat="1" applyFont="1" applyFill="1" applyBorder="1" applyAlignment="1" applyProtection="1">
      <alignment horizontal="center" vertical="center" wrapText="1"/>
      <protection/>
    </xf>
    <xf numFmtId="0" fontId="4" fillId="0" borderId="9" xfId="57" applyFont="1" applyFill="1" applyBorder="1" applyAlignment="1" applyProtection="1">
      <alignment horizontal="center" vertical="center" wrapText="1"/>
      <protection/>
    </xf>
    <xf numFmtId="0" fontId="0" fillId="0" borderId="9" xfId="76" applyFont="1" applyFill="1" applyBorder="1" applyAlignment="1">
      <alignment horizontal="center" wrapText="1"/>
      <protection/>
    </xf>
    <xf numFmtId="0" fontId="0" fillId="0" borderId="15" xfId="76" applyNumberFormat="1" applyFont="1" applyFill="1" applyBorder="1" applyAlignment="1">
      <alignment horizontal="center" vertical="center"/>
      <protection/>
    </xf>
    <xf numFmtId="0" fontId="5" fillId="0" borderId="9" xfId="57" applyFont="1" applyFill="1" applyBorder="1" applyAlignment="1" applyProtection="1">
      <alignment horizontal="center" vertical="top" wrapText="1"/>
      <protection/>
    </xf>
    <xf numFmtId="0" fontId="0" fillId="0" borderId="9" xfId="76" applyNumberFormat="1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15" xfId="76" applyFont="1" applyFill="1" applyBorder="1" applyAlignment="1">
      <alignment horizontal="center" wrapText="1"/>
      <protection/>
    </xf>
    <xf numFmtId="0" fontId="0" fillId="0" borderId="9" xfId="76" applyFont="1" applyFill="1" applyBorder="1" applyAlignment="1">
      <alignment horizontal="center" vertical="center" wrapText="1"/>
      <protection/>
    </xf>
    <xf numFmtId="0" fontId="0" fillId="0" borderId="0" xfId="76" applyFont="1" applyFill="1" applyAlignment="1">
      <alignment horizontal="center" vertical="center" wrapText="1"/>
      <protection/>
    </xf>
    <xf numFmtId="0" fontId="0" fillId="0" borderId="14" xfId="76" applyNumberFormat="1" applyFont="1" applyFill="1" applyBorder="1" applyAlignment="1">
      <alignment horizontal="center" vertical="center" wrapText="1"/>
      <protection/>
    </xf>
    <xf numFmtId="0" fontId="0" fillId="0" borderId="16" xfId="76" applyNumberFormat="1" applyFont="1" applyFill="1" applyBorder="1" applyAlignment="1">
      <alignment horizontal="center" vertical="center" wrapText="1"/>
      <protection/>
    </xf>
    <xf numFmtId="0" fontId="0" fillId="0" borderId="14" xfId="16" applyFont="1" applyFill="1" applyBorder="1" applyAlignment="1">
      <alignment horizontal="center" wrapText="1"/>
      <protection/>
    </xf>
    <xf numFmtId="0" fontId="0" fillId="0" borderId="9" xfId="16" applyFont="1" applyFill="1" applyBorder="1" applyAlignment="1">
      <alignment horizontal="center" wrapText="1"/>
      <protection/>
    </xf>
    <xf numFmtId="0" fontId="0" fillId="0" borderId="15" xfId="76" applyNumberFormat="1" applyFont="1" applyFill="1" applyBorder="1" applyAlignment="1">
      <alignment horizontal="center" vertical="center" wrapText="1"/>
      <protection/>
    </xf>
    <xf numFmtId="0" fontId="0" fillId="0" borderId="14" xfId="76" applyFont="1" applyFill="1" applyBorder="1" applyAlignment="1">
      <alignment horizontal="center" vertical="center"/>
      <protection/>
    </xf>
    <xf numFmtId="0" fontId="0" fillId="0" borderId="15" xfId="76" applyFont="1" applyFill="1" applyBorder="1" applyAlignment="1">
      <alignment horizontal="center" vertical="center"/>
      <protection/>
    </xf>
    <xf numFmtId="0" fontId="0" fillId="0" borderId="9" xfId="76" applyFont="1" applyFill="1" applyBorder="1" applyAlignment="1">
      <alignment horizontal="center" vertical="center"/>
      <protection/>
    </xf>
    <xf numFmtId="176" fontId="0" fillId="0" borderId="14" xfId="54" applyFont="1" applyBorder="1" applyAlignment="1">
      <alignment horizontal="center" vertical="center"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7" xfId="76" applyFont="1" applyFill="1" applyBorder="1" applyAlignment="1">
      <alignment horizontal="center" wrapText="1"/>
      <protection/>
    </xf>
    <xf numFmtId="0" fontId="0" fillId="0" borderId="17" xfId="76" applyFont="1" applyFill="1" applyBorder="1" applyAlignment="1">
      <alignment horizontal="center" vertical="center"/>
      <protection/>
    </xf>
    <xf numFmtId="0" fontId="0" fillId="0" borderId="9" xfId="76" applyNumberFormat="1" applyFill="1" applyBorder="1" applyAlignment="1">
      <alignment horizontal="center" vertical="center"/>
      <protection/>
    </xf>
    <xf numFmtId="0" fontId="0" fillId="0" borderId="12" xfId="76" applyNumberFormat="1" applyFont="1" applyFill="1" applyBorder="1" applyAlignment="1">
      <alignment horizontal="center" vertical="center"/>
      <protection/>
    </xf>
    <xf numFmtId="0" fontId="0" fillId="0" borderId="12" xfId="76" applyNumberFormat="1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8" xfId="76" applyFont="1" applyFill="1" applyBorder="1" applyAlignment="1">
      <alignment horizontal="center" vertical="center" wrapText="1"/>
      <protection/>
    </xf>
    <xf numFmtId="0" fontId="4" fillId="0" borderId="18" xfId="76" applyFont="1" applyFill="1" applyBorder="1" applyAlignment="1">
      <alignment horizontal="center"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0" fontId="0" fillId="0" borderId="10" xfId="76" applyNumberFormat="1" applyFont="1" applyFill="1" applyBorder="1" applyAlignment="1">
      <alignment horizontal="center" vertical="center"/>
      <protection/>
    </xf>
    <xf numFmtId="0" fontId="0" fillId="0" borderId="9" xfId="76" applyNumberFormat="1" applyFill="1" applyBorder="1" applyAlignment="1">
      <alignment horizontal="center" vertical="center" wrapText="1"/>
      <protection/>
    </xf>
    <xf numFmtId="0" fontId="0" fillId="0" borderId="19" xfId="76" applyFont="1" applyFill="1" applyBorder="1" applyAlignment="1">
      <alignment horizontal="center" wrapText="1"/>
      <protection/>
    </xf>
    <xf numFmtId="0" fontId="0" fillId="0" borderId="14" xfId="76" applyNumberFormat="1" applyFill="1" applyBorder="1" applyAlignment="1">
      <alignment horizontal="center" vertical="center"/>
      <protection/>
    </xf>
    <xf numFmtId="0" fontId="0" fillId="0" borderId="16" xfId="76" applyNumberFormat="1" applyFill="1" applyBorder="1" applyAlignment="1">
      <alignment horizontal="center" vertical="center"/>
      <protection/>
    </xf>
    <xf numFmtId="0" fontId="0" fillId="0" borderId="15" xfId="76" applyFont="1" applyFill="1" applyBorder="1" applyAlignment="1">
      <alignment horizontal="center" vertical="center" wrapText="1"/>
      <protection/>
    </xf>
    <xf numFmtId="0" fontId="0" fillId="0" borderId="0" xfId="75" applyFont="1">
      <alignment/>
      <protection/>
    </xf>
    <xf numFmtId="0" fontId="0" fillId="0" borderId="12" xfId="76" applyFont="1" applyFill="1" applyBorder="1" applyAlignment="1">
      <alignment horizontal="center" vertical="center"/>
      <protection/>
    </xf>
    <xf numFmtId="0" fontId="0" fillId="0" borderId="0" xfId="76">
      <alignment/>
      <protection/>
    </xf>
    <xf numFmtId="0" fontId="0" fillId="0" borderId="0" xfId="76" applyAlignment="1">
      <alignment horizontal="center"/>
      <protection/>
    </xf>
    <xf numFmtId="31" fontId="0" fillId="0" borderId="0" xfId="76" applyNumberFormat="1" applyFont="1" applyAlignment="1">
      <alignment horizontal="center"/>
      <protection/>
    </xf>
    <xf numFmtId="0" fontId="2" fillId="0" borderId="0" xfId="73" applyFont="1">
      <alignment/>
      <protection/>
    </xf>
    <xf numFmtId="0" fontId="0" fillId="0" borderId="0" xfId="73" applyBorder="1">
      <alignment/>
      <protection/>
    </xf>
    <xf numFmtId="0" fontId="0" fillId="0" borderId="0" xfId="73">
      <alignment/>
      <protection/>
    </xf>
    <xf numFmtId="14" fontId="0" fillId="0" borderId="0" xfId="73" applyNumberFormat="1">
      <alignment/>
      <protection/>
    </xf>
    <xf numFmtId="0" fontId="7" fillId="0" borderId="9" xfId="73" applyFont="1" applyBorder="1" applyAlignment="1">
      <alignment horizontal="center" vertical="center"/>
      <protection/>
    </xf>
    <xf numFmtId="0" fontId="2" fillId="0" borderId="9" xfId="73" applyFont="1" applyBorder="1" applyAlignment="1">
      <alignment horizontal="center" vertical="center"/>
      <protection/>
    </xf>
    <xf numFmtId="0" fontId="2" fillId="0" borderId="9" xfId="73" applyFont="1" applyBorder="1" applyAlignment="1">
      <alignment horizontal="center" vertical="center" wrapText="1"/>
      <protection/>
    </xf>
    <xf numFmtId="14" fontId="2" fillId="0" borderId="9" xfId="73" applyNumberFormat="1" applyFont="1" applyBorder="1" applyAlignment="1">
      <alignment horizontal="center" vertical="center"/>
      <protection/>
    </xf>
    <xf numFmtId="0" fontId="0" fillId="0" borderId="9" xfId="73" applyFont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14" fontId="0" fillId="0" borderId="9" xfId="73" applyNumberFormat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/>
    </xf>
    <xf numFmtId="0" fontId="0" fillId="0" borderId="9" xfId="73" applyBorder="1" applyAlignment="1">
      <alignment vertical="center"/>
      <protection/>
    </xf>
    <xf numFmtId="0" fontId="0" fillId="0" borderId="9" xfId="73" applyBorder="1" applyAlignment="1">
      <alignment horizontal="center" vertical="center"/>
      <protection/>
    </xf>
    <xf numFmtId="0" fontId="0" fillId="0" borderId="9" xfId="73" applyBorder="1" applyAlignment="1">
      <alignment/>
      <protection/>
    </xf>
    <xf numFmtId="0" fontId="0" fillId="0" borderId="0" xfId="73" applyBorder="1" applyAlignment="1">
      <alignment vertical="center"/>
      <protection/>
    </xf>
    <xf numFmtId="0" fontId="0" fillId="0" borderId="0" xfId="73" applyBorder="1" applyAlignment="1">
      <alignment horizontal="center" vertical="center"/>
      <protection/>
    </xf>
    <xf numFmtId="0" fontId="0" fillId="0" borderId="0" xfId="73" applyAlignment="1">
      <alignment horizontal="center" vertical="center"/>
      <protection/>
    </xf>
    <xf numFmtId="31" fontId="0" fillId="0" borderId="0" xfId="73" applyNumberFormat="1" applyAlignment="1">
      <alignment/>
      <protection/>
    </xf>
    <xf numFmtId="0" fontId="0" fillId="0" borderId="0" xfId="73" applyAlignment="1">
      <alignment horizontal="center"/>
      <protection/>
    </xf>
    <xf numFmtId="0" fontId="0" fillId="0" borderId="0" xfId="73" applyBorder="1" applyAlignment="1">
      <alignment horizontal="center" vertical="center" wrapText="1"/>
      <protection/>
    </xf>
    <xf numFmtId="14" fontId="0" fillId="0" borderId="0" xfId="73" applyNumberFormat="1" applyFont="1" applyAlignment="1">
      <alignment horizontal="center"/>
      <protection/>
    </xf>
    <xf numFmtId="31" fontId="0" fillId="0" borderId="0" xfId="73" applyNumberFormat="1" applyAlignment="1">
      <alignment horizontal="center"/>
      <protection/>
    </xf>
    <xf numFmtId="0" fontId="0" fillId="0" borderId="0" xfId="73" applyAlignment="1">
      <alignment/>
      <protection/>
    </xf>
  </cellXfs>
  <cellStyles count="64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差_北滘总店201908" xfId="20"/>
    <cellStyle name="Comma [0]" xfId="21"/>
    <cellStyle name="差_存货抽盘核对表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货币_北滘总店201702" xfId="54"/>
    <cellStyle name="40% - 强调文字颜色 1" xfId="55"/>
    <cellStyle name="20% - 强调文字颜色 2" xfId="56"/>
    <cellStyle name="常规_资产类_北滘总店201908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两店汇总201702_1" xfId="64"/>
    <cellStyle name="40% - 强调文字颜色 5" xfId="65"/>
    <cellStyle name="60% - 强调文字颜色 5" xfId="66"/>
    <cellStyle name="常规 4_所得税鉴证_现场工作底稿模板_20110627_修改" xfId="67"/>
    <cellStyle name="强调文字颜色 6" xfId="68"/>
    <cellStyle name="40% - 强调文字颜色 6" xfId="69"/>
    <cellStyle name="60% - 强调文字颜色 6" xfId="70"/>
    <cellStyle name="标题_北滘总店201908" xfId="71"/>
    <cellStyle name="常规 4 2" xfId="72"/>
    <cellStyle name="常规_爱心物资捐赠公布" xfId="73"/>
    <cellStyle name="千位分隔 3" xfId="74"/>
    <cellStyle name="常规_北滘总店201702_2" xfId="75"/>
    <cellStyle name="常规_北滘总店201708 (2)" xfId="76"/>
    <cellStyle name="常规_资产类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7" sqref="B7:G7"/>
    </sheetView>
  </sheetViews>
  <sheetFormatPr defaultColWidth="9.00390625" defaultRowHeight="14.25"/>
  <cols>
    <col min="1" max="1" width="16.75390625" style="76" customWidth="1"/>
    <col min="2" max="2" width="16.625" style="76" customWidth="1"/>
    <col min="3" max="3" width="7.00390625" style="76" customWidth="1"/>
    <col min="4" max="4" width="5.50390625" style="76" customWidth="1"/>
    <col min="5" max="5" width="5.75390625" style="76" customWidth="1"/>
    <col min="6" max="7" width="7.375" style="76" customWidth="1"/>
    <col min="8" max="8" width="12.125" style="77" customWidth="1"/>
    <col min="9" max="16384" width="9.00390625" style="76" customWidth="1"/>
  </cols>
  <sheetData>
    <row r="1" spans="1:8" ht="45.7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s="74" customFormat="1" ht="57" customHeight="1">
      <c r="A2" s="79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80" t="s">
        <v>6</v>
      </c>
      <c r="G2" s="80" t="s">
        <v>7</v>
      </c>
      <c r="H2" s="81" t="s">
        <v>8</v>
      </c>
    </row>
    <row r="3" spans="1:10" ht="39.75" customHeight="1">
      <c r="A3" s="82" t="s">
        <v>9</v>
      </c>
      <c r="B3" s="38" t="s">
        <v>10</v>
      </c>
      <c r="C3" s="82" t="s">
        <v>11</v>
      </c>
      <c r="D3" s="82" t="s">
        <v>12</v>
      </c>
      <c r="E3" s="83">
        <v>4</v>
      </c>
      <c r="F3" s="83">
        <v>6</v>
      </c>
      <c r="G3" s="83">
        <v>24</v>
      </c>
      <c r="H3" s="84">
        <v>43684</v>
      </c>
      <c r="I3" s="75"/>
      <c r="J3" s="94"/>
    </row>
    <row r="4" spans="1:9" ht="36" customHeight="1">
      <c r="A4" s="82"/>
      <c r="B4" s="38" t="s">
        <v>13</v>
      </c>
      <c r="C4" s="82" t="s">
        <v>14</v>
      </c>
      <c r="D4" s="82" t="s">
        <v>15</v>
      </c>
      <c r="E4" s="83">
        <v>4</v>
      </c>
      <c r="F4" s="83">
        <v>6</v>
      </c>
      <c r="G4" s="83">
        <v>24</v>
      </c>
      <c r="H4" s="84"/>
      <c r="I4" s="75"/>
    </row>
    <row r="5" spans="1:9" ht="36" customHeight="1">
      <c r="A5" s="82" t="s">
        <v>16</v>
      </c>
      <c r="B5" s="38" t="s">
        <v>17</v>
      </c>
      <c r="C5" s="82" t="s">
        <v>18</v>
      </c>
      <c r="D5" s="82" t="s">
        <v>12</v>
      </c>
      <c r="E5" s="83">
        <v>2</v>
      </c>
      <c r="F5" s="83">
        <v>3.5</v>
      </c>
      <c r="G5" s="83">
        <v>7</v>
      </c>
      <c r="H5" s="84">
        <v>43695</v>
      </c>
      <c r="I5" s="75"/>
    </row>
    <row r="6" spans="1:9" ht="39.75" customHeight="1">
      <c r="A6" s="82"/>
      <c r="B6" s="38" t="s">
        <v>19</v>
      </c>
      <c r="C6" s="82" t="s">
        <v>20</v>
      </c>
      <c r="D6" s="82" t="s">
        <v>15</v>
      </c>
      <c r="E6" s="83">
        <v>1</v>
      </c>
      <c r="F6" s="83">
        <v>4</v>
      </c>
      <c r="G6" s="83">
        <v>4</v>
      </c>
      <c r="H6" s="84"/>
      <c r="I6" s="75"/>
    </row>
    <row r="7" spans="1:9" ht="51.75" customHeight="1">
      <c r="A7" s="85" t="s">
        <v>21</v>
      </c>
      <c r="B7" s="39" t="s">
        <v>22</v>
      </c>
      <c r="C7" s="40" t="s">
        <v>23</v>
      </c>
      <c r="D7" s="40" t="s">
        <v>12</v>
      </c>
      <c r="E7" s="40">
        <v>34</v>
      </c>
      <c r="F7" s="40">
        <v>3</v>
      </c>
      <c r="G7" s="40">
        <v>102</v>
      </c>
      <c r="H7" s="86">
        <v>43679</v>
      </c>
      <c r="I7" s="75"/>
    </row>
    <row r="8" spans="1:9" s="75" customFormat="1" ht="37.5" customHeight="1">
      <c r="A8" s="87"/>
      <c r="B8" s="83"/>
      <c r="C8" s="83"/>
      <c r="D8" s="83"/>
      <c r="E8" s="83"/>
      <c r="F8" s="88" t="s">
        <v>24</v>
      </c>
      <c r="G8" s="88">
        <v>161</v>
      </c>
      <c r="H8" s="89"/>
      <c r="I8" s="98"/>
    </row>
    <row r="9" spans="1:10" s="75" customFormat="1" ht="21.75" customHeight="1">
      <c r="A9" s="90"/>
      <c r="B9" s="91"/>
      <c r="C9" s="91"/>
      <c r="D9" s="91"/>
      <c r="E9" s="91"/>
      <c r="F9" s="91"/>
      <c r="G9" s="92"/>
      <c r="H9" s="93"/>
      <c r="I9" s="98"/>
      <c r="J9" s="98"/>
    </row>
    <row r="10" spans="1:8" s="75" customFormat="1" ht="21.75" customHeight="1">
      <c r="A10" s="90"/>
      <c r="B10" s="91"/>
      <c r="C10" s="91"/>
      <c r="D10" s="91"/>
      <c r="E10" s="94" t="s">
        <v>25</v>
      </c>
      <c r="F10" s="94"/>
      <c r="G10" s="94"/>
      <c r="H10" s="94"/>
    </row>
    <row r="11" spans="1:8" s="75" customFormat="1" ht="21.75" customHeight="1">
      <c r="A11" s="95"/>
      <c r="B11" s="91"/>
      <c r="C11" s="91"/>
      <c r="D11" s="91"/>
      <c r="E11" s="96">
        <v>43708</v>
      </c>
      <c r="F11" s="94"/>
      <c r="G11" s="94"/>
      <c r="H11" s="94"/>
    </row>
    <row r="14" spans="5:8" ht="14.25">
      <c r="E14" s="94"/>
      <c r="F14" s="94"/>
      <c r="G14" s="94"/>
      <c r="H14" s="94"/>
    </row>
    <row r="15" spans="5:8" ht="14.25">
      <c r="E15" s="97"/>
      <c r="F15" s="94"/>
      <c r="G15" s="94"/>
      <c r="H15" s="94"/>
    </row>
  </sheetData>
  <sheetProtection/>
  <mergeCells count="9">
    <mergeCell ref="A1:H1"/>
    <mergeCell ref="E10:H10"/>
    <mergeCell ref="E11:H11"/>
    <mergeCell ref="E14:H14"/>
    <mergeCell ref="E15:H15"/>
    <mergeCell ref="A3:A4"/>
    <mergeCell ref="A5:A6"/>
    <mergeCell ref="H3:H4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ySplit="11" topLeftCell="A27" activePane="bottomLeft" state="frozen"/>
      <selection pane="bottomLeft" activeCell="H8" sqref="H8:I8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13.125" style="1" customWidth="1"/>
    <col min="4" max="4" width="8.00390625" style="1" customWidth="1"/>
    <col min="5" max="5" width="7.25390625" style="1" customWidth="1"/>
    <col min="6" max="7" width="6.875" style="1" customWidth="1"/>
    <col min="8" max="8" width="8.125" style="1" customWidth="1"/>
    <col min="9" max="9" width="6.00390625" style="1" customWidth="1"/>
    <col min="10" max="10" width="7.50390625" style="1" customWidth="1"/>
    <col min="11" max="16384" width="9.00390625" style="1" customWidth="1"/>
  </cols>
  <sheetData>
    <row r="1" spans="1:10" ht="20.2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27</v>
      </c>
      <c r="B3" s="5"/>
      <c r="C3" s="5"/>
      <c r="D3" s="4" t="s">
        <v>28</v>
      </c>
      <c r="E3" s="5"/>
      <c r="F3" s="5"/>
      <c r="G3" s="4" t="s">
        <v>29</v>
      </c>
      <c r="H3" s="5"/>
      <c r="I3" s="5"/>
      <c r="J3" s="5"/>
    </row>
    <row r="4" spans="1:10" ht="14.25">
      <c r="A4" s="4" t="s">
        <v>30</v>
      </c>
      <c r="B4" s="5"/>
      <c r="C4" s="6">
        <v>4592.1</v>
      </c>
      <c r="D4" s="7"/>
      <c r="E4" s="8"/>
      <c r="F4" s="9"/>
      <c r="G4" s="10" t="s">
        <v>31</v>
      </c>
      <c r="H4" s="11"/>
      <c r="I4" s="11"/>
      <c r="J4" s="11"/>
    </row>
    <row r="5" spans="1:10" ht="14.25">
      <c r="A5" s="4" t="s">
        <v>32</v>
      </c>
      <c r="B5" s="5"/>
      <c r="C5" s="6">
        <v>161</v>
      </c>
      <c r="D5" s="7"/>
      <c r="E5" s="8"/>
      <c r="F5" s="9"/>
      <c r="G5" s="11"/>
      <c r="H5" s="11"/>
      <c r="I5" s="11"/>
      <c r="J5" s="11"/>
    </row>
    <row r="6" spans="1:10" ht="14.25">
      <c r="A6" s="4" t="s">
        <v>33</v>
      </c>
      <c r="B6" s="5"/>
      <c r="C6" s="6">
        <v>1084</v>
      </c>
      <c r="D6" s="7"/>
      <c r="E6" s="8"/>
      <c r="F6" s="9"/>
      <c r="G6" s="11"/>
      <c r="H6" s="11"/>
      <c r="I6" s="11"/>
      <c r="J6" s="11"/>
    </row>
    <row r="7" spans="1:10" ht="14.25">
      <c r="A7" s="4" t="s">
        <v>34</v>
      </c>
      <c r="B7" s="5"/>
      <c r="C7" s="6">
        <v>3669.1</v>
      </c>
      <c r="D7" s="7"/>
      <c r="E7" s="8"/>
      <c r="F7" s="9"/>
      <c r="G7" s="11"/>
      <c r="H7" s="11"/>
      <c r="I7" s="11"/>
      <c r="J7" s="11"/>
    </row>
    <row r="8" spans="1:10" ht="14.25">
      <c r="A8" s="12" t="s">
        <v>35</v>
      </c>
      <c r="B8" s="13"/>
      <c r="C8" s="13"/>
      <c r="D8" s="14" t="s">
        <v>36</v>
      </c>
      <c r="E8" s="15"/>
      <c r="F8" s="15"/>
      <c r="G8" s="16"/>
      <c r="H8" s="17" t="s">
        <v>37</v>
      </c>
      <c r="I8" s="17"/>
      <c r="J8" s="16"/>
    </row>
    <row r="9" spans="1:10" ht="14.25">
      <c r="A9" s="18"/>
      <c r="B9" s="19"/>
      <c r="C9" s="19"/>
      <c r="D9" s="20"/>
      <c r="E9" s="21"/>
      <c r="F9" s="21"/>
      <c r="G9" s="22"/>
      <c r="H9" s="23"/>
      <c r="I9" s="23"/>
      <c r="J9" s="22"/>
    </row>
    <row r="10" spans="1:10" ht="14.25">
      <c r="A10" s="18" t="s">
        <v>38</v>
      </c>
      <c r="B10" s="22"/>
      <c r="C10" s="22"/>
      <c r="D10" s="22"/>
      <c r="E10" s="22"/>
      <c r="F10" s="24"/>
      <c r="G10" s="25"/>
      <c r="H10" s="25"/>
      <c r="I10" s="18" t="s">
        <v>39</v>
      </c>
      <c r="J10" s="22"/>
    </row>
    <row r="11" spans="1:10" ht="14.25">
      <c r="A11" s="26" t="s">
        <v>40</v>
      </c>
      <c r="B11" s="26" t="s">
        <v>41</v>
      </c>
      <c r="C11" s="27" t="s">
        <v>42</v>
      </c>
      <c r="D11" s="27" t="s">
        <v>4</v>
      </c>
      <c r="E11" s="28" t="s">
        <v>3</v>
      </c>
      <c r="F11" s="28" t="s">
        <v>43</v>
      </c>
      <c r="G11" s="26" t="s">
        <v>5</v>
      </c>
      <c r="H11" s="29" t="s">
        <v>44</v>
      </c>
      <c r="I11" s="62" t="s">
        <v>7</v>
      </c>
      <c r="J11" s="62" t="s">
        <v>24</v>
      </c>
    </row>
    <row r="12" spans="1:10" ht="14.25">
      <c r="A12" s="30" t="s">
        <v>45</v>
      </c>
      <c r="B12" s="31" t="s">
        <v>46</v>
      </c>
      <c r="C12" s="32" t="s">
        <v>47</v>
      </c>
      <c r="D12" s="32" t="s">
        <v>12</v>
      </c>
      <c r="E12" s="33" t="s">
        <v>18</v>
      </c>
      <c r="F12" s="33">
        <v>3.5</v>
      </c>
      <c r="G12" s="34">
        <v>1</v>
      </c>
      <c r="H12" s="35">
        <v>7</v>
      </c>
      <c r="I12" s="31">
        <v>31</v>
      </c>
      <c r="J12" s="38">
        <v>161</v>
      </c>
    </row>
    <row r="13" spans="1:10" ht="24">
      <c r="A13" s="30"/>
      <c r="B13" s="36"/>
      <c r="C13" s="32" t="s">
        <v>48</v>
      </c>
      <c r="D13" s="37" t="s">
        <v>12</v>
      </c>
      <c r="E13" s="33" t="s">
        <v>11</v>
      </c>
      <c r="F13" s="33">
        <v>6</v>
      </c>
      <c r="G13" s="34">
        <v>1</v>
      </c>
      <c r="H13" s="35">
        <f>F13*G13</f>
        <v>6</v>
      </c>
      <c r="I13" s="36"/>
      <c r="J13" s="38"/>
    </row>
    <row r="14" spans="1:10" ht="14.25">
      <c r="A14" s="30"/>
      <c r="B14" s="31" t="s">
        <v>49</v>
      </c>
      <c r="C14" s="32" t="s">
        <v>50</v>
      </c>
      <c r="D14" s="37" t="s">
        <v>12</v>
      </c>
      <c r="E14" s="33" t="s">
        <v>18</v>
      </c>
      <c r="F14" s="33">
        <v>3.5</v>
      </c>
      <c r="G14" s="34">
        <v>2</v>
      </c>
      <c r="H14" s="35">
        <f>F14*G14</f>
        <v>7</v>
      </c>
      <c r="I14" s="31">
        <v>28</v>
      </c>
      <c r="J14" s="38"/>
    </row>
    <row r="15" spans="1:10" ht="14.25">
      <c r="A15" s="30"/>
      <c r="B15" s="36"/>
      <c r="C15" s="32" t="s">
        <v>51</v>
      </c>
      <c r="D15" s="32" t="s">
        <v>12</v>
      </c>
      <c r="E15" s="33" t="s">
        <v>18</v>
      </c>
      <c r="F15" s="33">
        <v>3.5</v>
      </c>
      <c r="G15" s="34">
        <v>2</v>
      </c>
      <c r="H15" s="35">
        <f>F15*G15</f>
        <v>7</v>
      </c>
      <c r="I15" s="36"/>
      <c r="J15" s="38"/>
    </row>
    <row r="16" spans="1:10" ht="14.25">
      <c r="A16" s="30"/>
      <c r="B16" s="38" t="s">
        <v>46</v>
      </c>
      <c r="C16" s="39" t="s">
        <v>22</v>
      </c>
      <c r="D16" s="40" t="s">
        <v>23</v>
      </c>
      <c r="E16" s="40" t="s">
        <v>12</v>
      </c>
      <c r="F16" s="40">
        <v>34</v>
      </c>
      <c r="G16" s="40">
        <v>3</v>
      </c>
      <c r="H16" s="40">
        <v>102</v>
      </c>
      <c r="I16" s="63">
        <v>102</v>
      </c>
      <c r="J16" s="38"/>
    </row>
    <row r="17" spans="1:10" ht="14.25">
      <c r="A17" s="41"/>
      <c r="B17" s="42"/>
      <c r="C17" s="42"/>
      <c r="D17" s="42"/>
      <c r="E17" s="42"/>
      <c r="F17" s="42"/>
      <c r="G17" s="42"/>
      <c r="H17" s="41" t="s">
        <v>52</v>
      </c>
      <c r="I17" s="35">
        <f>SUM(I12:I16)</f>
        <v>161</v>
      </c>
      <c r="J17" s="35">
        <f>SUM(J12:J16)</f>
        <v>161</v>
      </c>
    </row>
    <row r="18" spans="1:10" ht="14.25">
      <c r="A18" s="24"/>
      <c r="B18" s="43"/>
      <c r="C18" s="43"/>
      <c r="D18" s="43"/>
      <c r="E18" s="43"/>
      <c r="F18" s="43"/>
      <c r="G18" s="43"/>
      <c r="H18" s="24"/>
      <c r="I18" s="24"/>
      <c r="J18" s="24"/>
    </row>
    <row r="19" spans="1:10" ht="14.25">
      <c r="A19" s="18" t="s">
        <v>53</v>
      </c>
      <c r="B19" s="22"/>
      <c r="C19" s="22"/>
      <c r="D19" s="22"/>
      <c r="E19" s="22"/>
      <c r="F19" s="24"/>
      <c r="G19" s="25"/>
      <c r="H19" s="25"/>
      <c r="I19" s="18" t="s">
        <v>39</v>
      </c>
      <c r="J19" s="22"/>
    </row>
    <row r="20" spans="1:10" ht="14.25">
      <c r="A20" s="4" t="s">
        <v>40</v>
      </c>
      <c r="B20" s="4" t="s">
        <v>41</v>
      </c>
      <c r="C20" s="26" t="s">
        <v>54</v>
      </c>
      <c r="D20" s="4" t="s">
        <v>3</v>
      </c>
      <c r="E20" s="4" t="s">
        <v>4</v>
      </c>
      <c r="F20" s="4" t="s">
        <v>43</v>
      </c>
      <c r="G20" s="4" t="s">
        <v>5</v>
      </c>
      <c r="H20" s="29" t="s">
        <v>44</v>
      </c>
      <c r="I20" s="4" t="s">
        <v>7</v>
      </c>
      <c r="J20" s="4" t="s">
        <v>24</v>
      </c>
    </row>
    <row r="21" spans="1:10" ht="14.25">
      <c r="A21" s="30" t="s">
        <v>45</v>
      </c>
      <c r="B21" s="44" t="s">
        <v>46</v>
      </c>
      <c r="C21" s="38" t="s">
        <v>17</v>
      </c>
      <c r="D21" s="35" t="s">
        <v>18</v>
      </c>
      <c r="E21" s="42" t="s">
        <v>12</v>
      </c>
      <c r="F21" s="42">
        <v>3.5</v>
      </c>
      <c r="G21" s="42">
        <v>4</v>
      </c>
      <c r="H21" s="42">
        <f aca="true" t="shared" si="0" ref="H21:H35">(F21*G21)</f>
        <v>14</v>
      </c>
      <c r="I21" s="44">
        <v>341</v>
      </c>
      <c r="J21" s="64">
        <v>818.5</v>
      </c>
    </row>
    <row r="22" spans="1:10" ht="14.25">
      <c r="A22" s="30"/>
      <c r="B22" s="45"/>
      <c r="C22" s="44" t="s">
        <v>55</v>
      </c>
      <c r="D22" s="46" t="s">
        <v>18</v>
      </c>
      <c r="E22" s="42" t="s">
        <v>12</v>
      </c>
      <c r="F22" s="42">
        <v>4</v>
      </c>
      <c r="G22" s="42">
        <v>2</v>
      </c>
      <c r="H22" s="42">
        <f t="shared" si="0"/>
        <v>8</v>
      </c>
      <c r="I22" s="45"/>
      <c r="J22" s="30"/>
    </row>
    <row r="23" spans="1:10" ht="14.25">
      <c r="A23" s="30"/>
      <c r="B23" s="45"/>
      <c r="C23" s="38" t="s">
        <v>10</v>
      </c>
      <c r="D23" s="47" t="s">
        <v>11</v>
      </c>
      <c r="E23" s="42" t="s">
        <v>12</v>
      </c>
      <c r="F23" s="42">
        <v>6</v>
      </c>
      <c r="G23" s="42">
        <v>5</v>
      </c>
      <c r="H23" s="42">
        <f t="shared" si="0"/>
        <v>30</v>
      </c>
      <c r="I23" s="45"/>
      <c r="J23" s="30"/>
    </row>
    <row r="24" spans="1:10" ht="14.25">
      <c r="A24" s="30"/>
      <c r="B24" s="45"/>
      <c r="C24" s="30" t="s">
        <v>56</v>
      </c>
      <c r="D24" s="35" t="s">
        <v>11</v>
      </c>
      <c r="E24" s="42" t="s">
        <v>12</v>
      </c>
      <c r="F24" s="42">
        <v>7</v>
      </c>
      <c r="G24" s="42">
        <v>7</v>
      </c>
      <c r="H24" s="42">
        <f t="shared" si="0"/>
        <v>49</v>
      </c>
      <c r="I24" s="45"/>
      <c r="J24" s="30"/>
    </row>
    <row r="25" spans="1:10" ht="14.25">
      <c r="A25" s="30"/>
      <c r="B25" s="48"/>
      <c r="C25" s="30" t="s">
        <v>57</v>
      </c>
      <c r="D25" s="42" t="s">
        <v>58</v>
      </c>
      <c r="E25" s="42" t="s">
        <v>12</v>
      </c>
      <c r="F25" s="42">
        <v>10</v>
      </c>
      <c r="G25" s="42">
        <v>24</v>
      </c>
      <c r="H25" s="42">
        <f t="shared" si="0"/>
        <v>240</v>
      </c>
      <c r="I25" s="48"/>
      <c r="J25" s="30"/>
    </row>
    <row r="26" spans="1:10" ht="14.25">
      <c r="A26" s="30"/>
      <c r="B26" s="49" t="s">
        <v>49</v>
      </c>
      <c r="C26" s="38" t="s">
        <v>59</v>
      </c>
      <c r="D26" s="35" t="s">
        <v>60</v>
      </c>
      <c r="E26" s="42" t="s">
        <v>15</v>
      </c>
      <c r="F26" s="42">
        <v>4</v>
      </c>
      <c r="G26" s="42">
        <v>10</v>
      </c>
      <c r="H26" s="42">
        <f t="shared" si="0"/>
        <v>40</v>
      </c>
      <c r="I26" s="49">
        <v>200</v>
      </c>
      <c r="J26" s="30"/>
    </row>
    <row r="27" spans="1:10" ht="14.25">
      <c r="A27" s="30"/>
      <c r="B27" s="50"/>
      <c r="C27" s="38" t="s">
        <v>59</v>
      </c>
      <c r="D27" s="47" t="s">
        <v>61</v>
      </c>
      <c r="E27" s="42" t="s">
        <v>15</v>
      </c>
      <c r="F27" s="42">
        <v>10</v>
      </c>
      <c r="G27" s="42">
        <v>16</v>
      </c>
      <c r="H27" s="42">
        <f t="shared" si="0"/>
        <v>160</v>
      </c>
      <c r="I27" s="50"/>
      <c r="J27" s="30"/>
    </row>
    <row r="28" spans="1:10" ht="14.25">
      <c r="A28" s="30"/>
      <c r="B28" s="51" t="s">
        <v>62</v>
      </c>
      <c r="C28" s="51" t="s">
        <v>63</v>
      </c>
      <c r="D28" s="47" t="s">
        <v>64</v>
      </c>
      <c r="E28" s="42" t="s">
        <v>65</v>
      </c>
      <c r="F28" s="42">
        <v>2.5</v>
      </c>
      <c r="G28" s="42">
        <v>6</v>
      </c>
      <c r="H28" s="42">
        <f t="shared" si="0"/>
        <v>15</v>
      </c>
      <c r="I28" s="51">
        <v>15</v>
      </c>
      <c r="J28" s="30"/>
    </row>
    <row r="29" spans="1:10" ht="14.25">
      <c r="A29" s="30"/>
      <c r="B29" s="51" t="s">
        <v>66</v>
      </c>
      <c r="C29" s="51" t="s">
        <v>67</v>
      </c>
      <c r="D29" s="35" t="s">
        <v>68</v>
      </c>
      <c r="E29" s="42" t="s">
        <v>15</v>
      </c>
      <c r="F29" s="42">
        <v>2</v>
      </c>
      <c r="G29" s="42">
        <v>9</v>
      </c>
      <c r="H29" s="42">
        <f t="shared" si="0"/>
        <v>18</v>
      </c>
      <c r="I29" s="51">
        <v>18</v>
      </c>
      <c r="J29" s="30"/>
    </row>
    <row r="30" spans="1:10" ht="14.25">
      <c r="A30" s="30"/>
      <c r="B30" s="51" t="s">
        <v>69</v>
      </c>
      <c r="C30" s="51" t="s">
        <v>70</v>
      </c>
      <c r="D30" s="35" t="s">
        <v>71</v>
      </c>
      <c r="E30" s="42" t="s">
        <v>12</v>
      </c>
      <c r="F30" s="42">
        <v>2.5</v>
      </c>
      <c r="G30" s="42">
        <v>7</v>
      </c>
      <c r="H30" s="42">
        <f t="shared" si="0"/>
        <v>17.5</v>
      </c>
      <c r="I30" s="51">
        <v>17.5</v>
      </c>
      <c r="J30" s="30"/>
    </row>
    <row r="31" spans="1:10" ht="14.25">
      <c r="A31" s="30"/>
      <c r="B31" s="51" t="s">
        <v>72</v>
      </c>
      <c r="C31" s="51" t="s">
        <v>73</v>
      </c>
      <c r="D31" s="42" t="s">
        <v>74</v>
      </c>
      <c r="E31" s="42" t="s">
        <v>75</v>
      </c>
      <c r="F31" s="42">
        <v>0.7</v>
      </c>
      <c r="G31" s="42">
        <v>4</v>
      </c>
      <c r="H31" s="42">
        <f t="shared" si="0"/>
        <v>2.8</v>
      </c>
      <c r="I31" s="51">
        <v>2.8</v>
      </c>
      <c r="J31" s="30"/>
    </row>
    <row r="32" spans="1:10" ht="14.25">
      <c r="A32" s="30"/>
      <c r="B32" s="42" t="s">
        <v>76</v>
      </c>
      <c r="C32" s="42" t="s">
        <v>77</v>
      </c>
      <c r="D32" s="42" t="s">
        <v>78</v>
      </c>
      <c r="E32" s="42" t="s">
        <v>79</v>
      </c>
      <c r="F32" s="42">
        <v>1</v>
      </c>
      <c r="G32" s="42">
        <v>24</v>
      </c>
      <c r="H32" s="42">
        <f t="shared" si="0"/>
        <v>24</v>
      </c>
      <c r="I32" s="42">
        <v>24</v>
      </c>
      <c r="J32" s="30"/>
    </row>
    <row r="33" spans="1:10" ht="14.25">
      <c r="A33" s="30"/>
      <c r="B33" s="42" t="s">
        <v>80</v>
      </c>
      <c r="C33" s="42" t="s">
        <v>81</v>
      </c>
      <c r="D33" s="42" t="s">
        <v>82</v>
      </c>
      <c r="E33" s="42" t="s">
        <v>12</v>
      </c>
      <c r="F33" s="42">
        <v>0.1</v>
      </c>
      <c r="G33" s="42">
        <v>28</v>
      </c>
      <c r="H33" s="42">
        <f t="shared" si="0"/>
        <v>2.8000000000000003</v>
      </c>
      <c r="I33" s="42">
        <v>2.8</v>
      </c>
      <c r="J33" s="30"/>
    </row>
    <row r="34" spans="1:10" ht="14.25">
      <c r="A34" s="30"/>
      <c r="B34" s="42" t="s">
        <v>83</v>
      </c>
      <c r="C34" s="42" t="s">
        <v>84</v>
      </c>
      <c r="D34" s="42" t="s">
        <v>85</v>
      </c>
      <c r="E34" s="42" t="s">
        <v>12</v>
      </c>
      <c r="F34" s="42">
        <v>1</v>
      </c>
      <c r="G34" s="42">
        <v>2</v>
      </c>
      <c r="H34" s="42">
        <f t="shared" si="0"/>
        <v>2</v>
      </c>
      <c r="I34" s="42">
        <v>2</v>
      </c>
      <c r="J34" s="30"/>
    </row>
    <row r="35" spans="1:10" ht="14.25">
      <c r="A35" s="30"/>
      <c r="B35" s="52" t="s">
        <v>86</v>
      </c>
      <c r="C35" s="52" t="s">
        <v>87</v>
      </c>
      <c r="D35" s="53" t="s">
        <v>88</v>
      </c>
      <c r="E35" s="42" t="s">
        <v>12</v>
      </c>
      <c r="F35" s="42">
        <v>1</v>
      </c>
      <c r="G35" s="42">
        <v>2</v>
      </c>
      <c r="H35" s="42">
        <f t="shared" si="0"/>
        <v>2</v>
      </c>
      <c r="I35" s="53">
        <v>2</v>
      </c>
      <c r="J35" s="30"/>
    </row>
    <row r="36" spans="1:10" ht="14.25">
      <c r="A36" s="30"/>
      <c r="B36" s="54" t="s">
        <v>49</v>
      </c>
      <c r="C36" s="52"/>
      <c r="D36" s="35" t="s">
        <v>89</v>
      </c>
      <c r="E36" s="35" t="s">
        <v>90</v>
      </c>
      <c r="F36" s="35">
        <v>9</v>
      </c>
      <c r="G36" s="35">
        <v>4</v>
      </c>
      <c r="H36" s="55">
        <v>36</v>
      </c>
      <c r="I36" s="65">
        <v>36</v>
      </c>
      <c r="J36" s="30"/>
    </row>
    <row r="37" spans="1:10" ht="14.25">
      <c r="A37" s="30"/>
      <c r="B37" s="54" t="s">
        <v>49</v>
      </c>
      <c r="C37" s="52"/>
      <c r="D37" s="35" t="s">
        <v>61</v>
      </c>
      <c r="E37" s="35" t="s">
        <v>90</v>
      </c>
      <c r="F37" s="35">
        <v>10</v>
      </c>
      <c r="G37" s="35">
        <v>1</v>
      </c>
      <c r="H37" s="55">
        <v>10</v>
      </c>
      <c r="I37" s="65">
        <v>10</v>
      </c>
      <c r="J37" s="30"/>
    </row>
    <row r="38" spans="1:10" ht="14.25">
      <c r="A38" s="30"/>
      <c r="B38" s="54" t="s">
        <v>46</v>
      </c>
      <c r="C38" s="52"/>
      <c r="D38" s="35" t="s">
        <v>23</v>
      </c>
      <c r="E38" s="35" t="s">
        <v>12</v>
      </c>
      <c r="F38" s="35">
        <v>4.5</v>
      </c>
      <c r="G38" s="35">
        <v>2</v>
      </c>
      <c r="H38" s="55">
        <v>9</v>
      </c>
      <c r="I38" s="65">
        <v>9</v>
      </c>
      <c r="J38" s="30"/>
    </row>
    <row r="39" spans="1:10" ht="14.25">
      <c r="A39" s="30"/>
      <c r="B39" s="54" t="s">
        <v>46</v>
      </c>
      <c r="C39" s="52"/>
      <c r="D39" s="35" t="s">
        <v>23</v>
      </c>
      <c r="E39" s="35" t="s">
        <v>12</v>
      </c>
      <c r="F39" s="35">
        <v>3</v>
      </c>
      <c r="G39" s="35">
        <v>22</v>
      </c>
      <c r="H39" s="55">
        <v>66</v>
      </c>
      <c r="I39" s="65">
        <v>66</v>
      </c>
      <c r="J39" s="30"/>
    </row>
    <row r="40" spans="1:10" ht="14.25">
      <c r="A40" s="30"/>
      <c r="B40" s="54" t="s">
        <v>62</v>
      </c>
      <c r="C40" s="52"/>
      <c r="D40" s="35" t="s">
        <v>91</v>
      </c>
      <c r="E40" s="35" t="s">
        <v>12</v>
      </c>
      <c r="F40" s="35">
        <v>0.7</v>
      </c>
      <c r="G40" s="35">
        <v>11</v>
      </c>
      <c r="H40" s="55">
        <v>7.7</v>
      </c>
      <c r="I40" s="65">
        <v>7.7</v>
      </c>
      <c r="J40" s="30"/>
    </row>
    <row r="41" spans="1:10" ht="14.25">
      <c r="A41" s="30"/>
      <c r="B41" s="54" t="s">
        <v>62</v>
      </c>
      <c r="C41" s="52"/>
      <c r="D41" s="35" t="s">
        <v>92</v>
      </c>
      <c r="E41" s="35" t="s">
        <v>75</v>
      </c>
      <c r="F41" s="35">
        <v>2.5</v>
      </c>
      <c r="G41" s="35">
        <v>1</v>
      </c>
      <c r="H41" s="55">
        <v>2.5</v>
      </c>
      <c r="I41" s="65">
        <v>2.5</v>
      </c>
      <c r="J41" s="30"/>
    </row>
    <row r="42" spans="1:10" ht="14.25">
      <c r="A42" s="30"/>
      <c r="B42" s="54" t="s">
        <v>93</v>
      </c>
      <c r="C42" s="52"/>
      <c r="D42" s="35" t="s">
        <v>94</v>
      </c>
      <c r="E42" s="35" t="s">
        <v>15</v>
      </c>
      <c r="F42" s="35">
        <v>2</v>
      </c>
      <c r="G42" s="35">
        <v>4</v>
      </c>
      <c r="H42" s="55">
        <v>8</v>
      </c>
      <c r="I42" s="65">
        <v>8</v>
      </c>
      <c r="J42" s="30"/>
    </row>
    <row r="43" spans="1:10" ht="14.25">
      <c r="A43" s="30"/>
      <c r="B43" s="54" t="s">
        <v>93</v>
      </c>
      <c r="C43" s="52"/>
      <c r="D43" s="35" t="s">
        <v>95</v>
      </c>
      <c r="E43" s="35" t="s">
        <v>15</v>
      </c>
      <c r="F43" s="35">
        <v>0.7</v>
      </c>
      <c r="G43" s="35">
        <v>8</v>
      </c>
      <c r="H43" s="55">
        <v>5.6</v>
      </c>
      <c r="I43" s="65">
        <v>5.6</v>
      </c>
      <c r="J43" s="30"/>
    </row>
    <row r="44" spans="1:10" ht="14.25">
      <c r="A44" s="30"/>
      <c r="B44" s="54" t="s">
        <v>96</v>
      </c>
      <c r="C44" s="52"/>
      <c r="D44" s="35" t="s">
        <v>97</v>
      </c>
      <c r="E44" s="35" t="s">
        <v>75</v>
      </c>
      <c r="F44" s="35">
        <v>1</v>
      </c>
      <c r="G44" s="35">
        <v>8</v>
      </c>
      <c r="H44" s="55">
        <v>8</v>
      </c>
      <c r="I44" s="65">
        <v>8</v>
      </c>
      <c r="J44" s="30"/>
    </row>
    <row r="45" spans="1:10" ht="14.25">
      <c r="A45" s="30"/>
      <c r="B45" s="54" t="s">
        <v>69</v>
      </c>
      <c r="C45" s="52"/>
      <c r="D45" s="35" t="s">
        <v>98</v>
      </c>
      <c r="E45" s="35" t="s">
        <v>12</v>
      </c>
      <c r="F45" s="35">
        <v>2.5</v>
      </c>
      <c r="G45" s="35">
        <v>7</v>
      </c>
      <c r="H45" s="55">
        <v>17.5</v>
      </c>
      <c r="I45" s="65">
        <v>17.5</v>
      </c>
      <c r="J45" s="30"/>
    </row>
    <row r="46" spans="1:10" ht="14.25">
      <c r="A46" s="30"/>
      <c r="B46" s="54" t="s">
        <v>72</v>
      </c>
      <c r="C46" s="52"/>
      <c r="D46" s="35" t="s">
        <v>99</v>
      </c>
      <c r="E46" s="35" t="s">
        <v>90</v>
      </c>
      <c r="F46" s="35">
        <v>0.7</v>
      </c>
      <c r="G46" s="35">
        <v>4</v>
      </c>
      <c r="H46" s="55">
        <v>2.8</v>
      </c>
      <c r="I46" s="65">
        <v>2.8</v>
      </c>
      <c r="J46" s="30"/>
    </row>
    <row r="47" spans="1:10" ht="14.25">
      <c r="A47" s="30"/>
      <c r="B47" s="54" t="s">
        <v>80</v>
      </c>
      <c r="C47" s="52"/>
      <c r="D47" s="35" t="s">
        <v>100</v>
      </c>
      <c r="E47" s="35" t="s">
        <v>12</v>
      </c>
      <c r="F47" s="35">
        <v>0.1</v>
      </c>
      <c r="G47" s="35">
        <v>12</v>
      </c>
      <c r="H47" s="55">
        <v>1.2</v>
      </c>
      <c r="I47" s="65">
        <v>1.2</v>
      </c>
      <c r="J47" s="30"/>
    </row>
    <row r="48" spans="1:10" ht="14.25">
      <c r="A48" s="30"/>
      <c r="B48" s="54" t="s">
        <v>86</v>
      </c>
      <c r="C48" s="52"/>
      <c r="D48" s="35" t="s">
        <v>101</v>
      </c>
      <c r="E48" s="35" t="s">
        <v>12</v>
      </c>
      <c r="F48" s="35">
        <v>1</v>
      </c>
      <c r="G48" s="35">
        <v>5</v>
      </c>
      <c r="H48" s="55">
        <v>5</v>
      </c>
      <c r="I48" s="65">
        <v>5</v>
      </c>
      <c r="J48" s="30"/>
    </row>
    <row r="49" spans="1:10" ht="14.25">
      <c r="A49" s="30"/>
      <c r="B49" s="54" t="s">
        <v>83</v>
      </c>
      <c r="C49" s="52"/>
      <c r="D49" s="35" t="s">
        <v>102</v>
      </c>
      <c r="E49" s="35" t="s">
        <v>12</v>
      </c>
      <c r="F49" s="35">
        <v>1</v>
      </c>
      <c r="G49" s="35">
        <v>5</v>
      </c>
      <c r="H49" s="55">
        <v>5</v>
      </c>
      <c r="I49" s="65">
        <v>5</v>
      </c>
      <c r="J49" s="30"/>
    </row>
    <row r="50" spans="1:10" ht="14.25">
      <c r="A50" s="30"/>
      <c r="B50" s="54" t="s">
        <v>103</v>
      </c>
      <c r="C50" s="52"/>
      <c r="D50" s="35" t="s">
        <v>100</v>
      </c>
      <c r="E50" s="35" t="s">
        <v>90</v>
      </c>
      <c r="F50" s="35">
        <v>0.7</v>
      </c>
      <c r="G50" s="35">
        <v>13</v>
      </c>
      <c r="H50" s="55">
        <v>9.1</v>
      </c>
      <c r="I50" s="65">
        <v>9.1</v>
      </c>
      <c r="J50" s="30"/>
    </row>
    <row r="51" spans="1:10" ht="14.25">
      <c r="A51" s="56" t="s">
        <v>104</v>
      </c>
      <c r="B51" s="31" t="s">
        <v>105</v>
      </c>
      <c r="C51" s="57" t="s">
        <v>106</v>
      </c>
      <c r="D51" s="42" t="s">
        <v>107</v>
      </c>
      <c r="E51" s="42" t="s">
        <v>12</v>
      </c>
      <c r="F51" s="42">
        <v>0.5</v>
      </c>
      <c r="G51" s="42">
        <v>7</v>
      </c>
      <c r="H51" s="42">
        <f aca="true" t="shared" si="1" ref="H51:H73">(F51*G51)</f>
        <v>3.5</v>
      </c>
      <c r="I51" s="44">
        <v>15.5</v>
      </c>
      <c r="J51" s="66">
        <v>265.5</v>
      </c>
    </row>
    <row r="52" spans="1:10" ht="14.25">
      <c r="A52" s="56"/>
      <c r="B52" s="36"/>
      <c r="C52" s="57" t="s">
        <v>106</v>
      </c>
      <c r="D52" s="42" t="s">
        <v>108</v>
      </c>
      <c r="E52" s="42" t="s">
        <v>12</v>
      </c>
      <c r="F52" s="42">
        <v>1.5</v>
      </c>
      <c r="G52" s="42">
        <v>8</v>
      </c>
      <c r="H52" s="42">
        <f t="shared" si="1"/>
        <v>12</v>
      </c>
      <c r="I52" s="48"/>
      <c r="J52" s="67"/>
    </row>
    <row r="53" spans="1:10" ht="14.25">
      <c r="A53" s="56"/>
      <c r="B53" s="31" t="s">
        <v>109</v>
      </c>
      <c r="C53" s="57" t="s">
        <v>110</v>
      </c>
      <c r="D53" s="42" t="s">
        <v>111</v>
      </c>
      <c r="E53" s="42" t="s">
        <v>15</v>
      </c>
      <c r="F53" s="42">
        <v>1</v>
      </c>
      <c r="G53" s="42">
        <v>3</v>
      </c>
      <c r="H53" s="42">
        <f t="shared" si="1"/>
        <v>3</v>
      </c>
      <c r="I53" s="44">
        <v>22.5</v>
      </c>
      <c r="J53" s="67"/>
    </row>
    <row r="54" spans="1:10" ht="14.25">
      <c r="A54" s="56"/>
      <c r="B54" s="36"/>
      <c r="C54" s="57" t="s">
        <v>110</v>
      </c>
      <c r="D54" s="42" t="s">
        <v>108</v>
      </c>
      <c r="E54" s="42" t="s">
        <v>15</v>
      </c>
      <c r="F54" s="42">
        <v>1.5</v>
      </c>
      <c r="G54" s="42">
        <v>13</v>
      </c>
      <c r="H54" s="42">
        <f t="shared" si="1"/>
        <v>19.5</v>
      </c>
      <c r="I54" s="48"/>
      <c r="J54" s="67"/>
    </row>
    <row r="55" spans="1:10" ht="14.25">
      <c r="A55" s="56"/>
      <c r="B55" s="58" t="s">
        <v>112</v>
      </c>
      <c r="C55" s="58" t="s">
        <v>113</v>
      </c>
      <c r="D55" s="59" t="s">
        <v>114</v>
      </c>
      <c r="E55" s="42" t="s">
        <v>15</v>
      </c>
      <c r="F55" s="42">
        <v>0.5</v>
      </c>
      <c r="G55" s="42">
        <v>1</v>
      </c>
      <c r="H55" s="42">
        <f t="shared" si="1"/>
        <v>0.5</v>
      </c>
      <c r="I55" s="30">
        <v>0.5</v>
      </c>
      <c r="J55" s="67"/>
    </row>
    <row r="56" spans="1:10" ht="14.25">
      <c r="A56" s="56"/>
      <c r="B56" s="44" t="s">
        <v>115</v>
      </c>
      <c r="C56" s="44" t="s">
        <v>116</v>
      </c>
      <c r="D56" s="59" t="s">
        <v>117</v>
      </c>
      <c r="E56" s="42" t="s">
        <v>75</v>
      </c>
      <c r="F56" s="42">
        <v>1</v>
      </c>
      <c r="G56" s="42">
        <v>11</v>
      </c>
      <c r="H56" s="42">
        <f t="shared" si="1"/>
        <v>11</v>
      </c>
      <c r="I56" s="44">
        <v>69</v>
      </c>
      <c r="J56" s="67"/>
    </row>
    <row r="57" spans="1:10" ht="14.25">
      <c r="A57" s="56"/>
      <c r="B57" s="48"/>
      <c r="C57" s="48"/>
      <c r="D57" s="59" t="s">
        <v>118</v>
      </c>
      <c r="E57" s="42" t="s">
        <v>119</v>
      </c>
      <c r="F57" s="42">
        <v>2</v>
      </c>
      <c r="G57" s="42">
        <v>29</v>
      </c>
      <c r="H57" s="42">
        <f t="shared" si="1"/>
        <v>58</v>
      </c>
      <c r="I57" s="48"/>
      <c r="J57" s="67"/>
    </row>
    <row r="58" spans="1:10" ht="14.25">
      <c r="A58" s="56"/>
      <c r="B58" s="59" t="s">
        <v>120</v>
      </c>
      <c r="C58" s="59" t="s">
        <v>121</v>
      </c>
      <c r="D58" s="59" t="s">
        <v>122</v>
      </c>
      <c r="E58" s="42" t="s">
        <v>15</v>
      </c>
      <c r="F58" s="42">
        <v>4</v>
      </c>
      <c r="G58" s="42">
        <v>10</v>
      </c>
      <c r="H58" s="42">
        <f t="shared" si="1"/>
        <v>40</v>
      </c>
      <c r="I58" s="51">
        <v>40</v>
      </c>
      <c r="J58" s="67"/>
    </row>
    <row r="59" spans="1:10" ht="14.25">
      <c r="A59" s="56"/>
      <c r="B59" s="60" t="s">
        <v>123</v>
      </c>
      <c r="C59" s="60" t="s">
        <v>124</v>
      </c>
      <c r="D59" s="42" t="s">
        <v>125</v>
      </c>
      <c r="E59" s="42" t="s">
        <v>15</v>
      </c>
      <c r="F59" s="42">
        <v>3</v>
      </c>
      <c r="G59" s="42">
        <v>2</v>
      </c>
      <c r="H59" s="42">
        <f t="shared" si="1"/>
        <v>6</v>
      </c>
      <c r="I59" s="49">
        <v>6</v>
      </c>
      <c r="J59" s="67"/>
    </row>
    <row r="60" spans="1:10" ht="14.25">
      <c r="A60" s="56"/>
      <c r="B60" s="60" t="s">
        <v>126</v>
      </c>
      <c r="C60" s="60" t="s">
        <v>127</v>
      </c>
      <c r="D60" s="42" t="s">
        <v>128</v>
      </c>
      <c r="E60" s="42" t="s">
        <v>12</v>
      </c>
      <c r="F60" s="42">
        <v>0.9</v>
      </c>
      <c r="G60" s="42">
        <v>2</v>
      </c>
      <c r="H60" s="42">
        <f t="shared" si="1"/>
        <v>1.8</v>
      </c>
      <c r="I60" s="49">
        <v>1.8</v>
      </c>
      <c r="J60" s="67"/>
    </row>
    <row r="61" spans="1:10" ht="14.25">
      <c r="A61" s="56"/>
      <c r="B61" s="60" t="s">
        <v>129</v>
      </c>
      <c r="C61" s="60" t="s">
        <v>130</v>
      </c>
      <c r="D61" s="42" t="s">
        <v>131</v>
      </c>
      <c r="E61" s="42" t="s">
        <v>75</v>
      </c>
      <c r="F61" s="42">
        <v>1</v>
      </c>
      <c r="G61" s="42">
        <v>5</v>
      </c>
      <c r="H61" s="42">
        <f t="shared" si="1"/>
        <v>5</v>
      </c>
      <c r="I61" s="38">
        <v>5</v>
      </c>
      <c r="J61" s="67"/>
    </row>
    <row r="62" spans="1:10" ht="14.25">
      <c r="A62" s="56"/>
      <c r="B62" s="60" t="s">
        <v>132</v>
      </c>
      <c r="C62" s="60" t="s">
        <v>133</v>
      </c>
      <c r="D62" s="42"/>
      <c r="E62" s="42" t="s">
        <v>119</v>
      </c>
      <c r="F62" s="42">
        <v>1</v>
      </c>
      <c r="G62" s="42">
        <v>8</v>
      </c>
      <c r="H62" s="42">
        <f t="shared" si="1"/>
        <v>8</v>
      </c>
      <c r="I62" s="38">
        <v>8</v>
      </c>
      <c r="J62" s="67"/>
    </row>
    <row r="63" spans="1:10" ht="14.25">
      <c r="A63" s="56"/>
      <c r="B63" s="61" t="s">
        <v>134</v>
      </c>
      <c r="C63" s="61" t="s">
        <v>135</v>
      </c>
      <c r="D63" s="42" t="s">
        <v>136</v>
      </c>
      <c r="E63" s="42" t="s">
        <v>15</v>
      </c>
      <c r="F63" s="42">
        <v>0.3</v>
      </c>
      <c r="G63" s="42">
        <v>2</v>
      </c>
      <c r="H63" s="42">
        <f t="shared" si="1"/>
        <v>0.6</v>
      </c>
      <c r="I63" s="38">
        <v>0.6</v>
      </c>
      <c r="J63" s="67"/>
    </row>
    <row r="64" spans="1:10" ht="14.25">
      <c r="A64" s="56"/>
      <c r="B64" s="53" t="s">
        <v>137</v>
      </c>
      <c r="C64" s="59" t="s">
        <v>138</v>
      </c>
      <c r="D64" s="42"/>
      <c r="E64" s="42" t="s">
        <v>139</v>
      </c>
      <c r="F64" s="42">
        <v>13</v>
      </c>
      <c r="G64" s="42">
        <v>1</v>
      </c>
      <c r="H64" s="42">
        <f t="shared" si="1"/>
        <v>13</v>
      </c>
      <c r="I64" s="53">
        <v>16</v>
      </c>
      <c r="J64" s="67"/>
    </row>
    <row r="65" spans="1:10" ht="14.25">
      <c r="A65" s="56"/>
      <c r="B65" s="68"/>
      <c r="C65" s="59" t="s">
        <v>140</v>
      </c>
      <c r="D65" s="42"/>
      <c r="E65" s="42" t="s">
        <v>139</v>
      </c>
      <c r="F65" s="42">
        <v>3</v>
      </c>
      <c r="G65" s="42">
        <v>1</v>
      </c>
      <c r="H65" s="42">
        <f t="shared" si="1"/>
        <v>3</v>
      </c>
      <c r="I65" s="68"/>
      <c r="J65" s="67"/>
    </row>
    <row r="66" spans="1:10" ht="14.25">
      <c r="A66" s="56"/>
      <c r="B66" s="59" t="s">
        <v>141</v>
      </c>
      <c r="C66" s="59" t="s">
        <v>141</v>
      </c>
      <c r="D66" s="42"/>
      <c r="E66" s="42" t="s">
        <v>139</v>
      </c>
      <c r="F66" s="42">
        <v>5</v>
      </c>
      <c r="G66" s="42">
        <v>1</v>
      </c>
      <c r="H66" s="42">
        <f t="shared" si="1"/>
        <v>5</v>
      </c>
      <c r="I66" s="31">
        <v>5</v>
      </c>
      <c r="J66" s="67"/>
    </row>
    <row r="67" spans="1:10" ht="14.25">
      <c r="A67" s="56"/>
      <c r="B67" s="54" t="s">
        <v>105</v>
      </c>
      <c r="C67" s="59"/>
      <c r="D67" s="69"/>
      <c r="E67" s="35" t="s">
        <v>12</v>
      </c>
      <c r="F67" s="35">
        <v>1.5</v>
      </c>
      <c r="G67" s="35">
        <v>6</v>
      </c>
      <c r="H67" s="55">
        <v>9</v>
      </c>
      <c r="I67" s="65">
        <v>9</v>
      </c>
      <c r="J67" s="67"/>
    </row>
    <row r="68" spans="1:10" ht="14.25">
      <c r="A68" s="56"/>
      <c r="B68" s="54" t="s">
        <v>109</v>
      </c>
      <c r="C68" s="59"/>
      <c r="D68" s="69"/>
      <c r="E68" s="35" t="s">
        <v>90</v>
      </c>
      <c r="F68" s="35">
        <v>1.5</v>
      </c>
      <c r="G68" s="35">
        <v>6</v>
      </c>
      <c r="H68" s="55">
        <v>9</v>
      </c>
      <c r="I68" s="65">
        <v>9</v>
      </c>
      <c r="J68" s="67"/>
    </row>
    <row r="69" spans="1:10" ht="14.25">
      <c r="A69" s="56"/>
      <c r="B69" s="54" t="s">
        <v>120</v>
      </c>
      <c r="C69" s="59"/>
      <c r="D69" s="69"/>
      <c r="E69" s="35" t="s">
        <v>90</v>
      </c>
      <c r="F69" s="35">
        <v>4</v>
      </c>
      <c r="G69" s="35">
        <v>2</v>
      </c>
      <c r="H69" s="55">
        <v>8</v>
      </c>
      <c r="I69" s="65">
        <v>8</v>
      </c>
      <c r="J69" s="67"/>
    </row>
    <row r="70" spans="1:10" ht="14.25">
      <c r="A70" s="56"/>
      <c r="B70" s="54" t="s">
        <v>142</v>
      </c>
      <c r="C70" s="59"/>
      <c r="D70" s="69"/>
      <c r="E70" s="35" t="s">
        <v>90</v>
      </c>
      <c r="F70" s="35">
        <v>3</v>
      </c>
      <c r="G70" s="35">
        <v>4</v>
      </c>
      <c r="H70" s="55">
        <v>12</v>
      </c>
      <c r="I70" s="65">
        <v>12</v>
      </c>
      <c r="J70" s="67"/>
    </row>
    <row r="71" spans="1:10" ht="14.25">
      <c r="A71" s="56"/>
      <c r="B71" s="54" t="s">
        <v>143</v>
      </c>
      <c r="C71" s="59"/>
      <c r="D71" s="69"/>
      <c r="E71" s="35" t="s">
        <v>90</v>
      </c>
      <c r="F71" s="35">
        <v>2.5</v>
      </c>
      <c r="G71" s="35">
        <v>3</v>
      </c>
      <c r="H71" s="55">
        <v>7.5</v>
      </c>
      <c r="I71" s="65">
        <v>7.5</v>
      </c>
      <c r="J71" s="67"/>
    </row>
    <row r="72" spans="1:10" ht="14.25">
      <c r="A72" s="56"/>
      <c r="B72" s="54" t="s">
        <v>115</v>
      </c>
      <c r="C72" s="59"/>
      <c r="D72" s="69"/>
      <c r="E72" s="35" t="s">
        <v>119</v>
      </c>
      <c r="F72" s="35">
        <v>1</v>
      </c>
      <c r="G72" s="35">
        <v>7</v>
      </c>
      <c r="H72" s="55">
        <v>7</v>
      </c>
      <c r="I72" s="65">
        <v>7</v>
      </c>
      <c r="J72" s="67"/>
    </row>
    <row r="73" spans="1:10" ht="14.25">
      <c r="A73" s="56"/>
      <c r="B73" s="54" t="s">
        <v>115</v>
      </c>
      <c r="C73" s="59"/>
      <c r="D73" s="69"/>
      <c r="E73" s="35" t="s">
        <v>119</v>
      </c>
      <c r="F73" s="35">
        <v>2</v>
      </c>
      <c r="G73" s="35">
        <v>6</v>
      </c>
      <c r="H73" s="55">
        <v>12</v>
      </c>
      <c r="I73" s="65">
        <v>12</v>
      </c>
      <c r="J73" s="67"/>
    </row>
    <row r="74" spans="1:10" ht="14.25">
      <c r="A74" s="56"/>
      <c r="B74" s="54" t="s">
        <v>129</v>
      </c>
      <c r="C74" s="59"/>
      <c r="D74" s="69"/>
      <c r="E74" s="35" t="s">
        <v>75</v>
      </c>
      <c r="F74" s="35">
        <v>0.3</v>
      </c>
      <c r="G74" s="35">
        <v>6</v>
      </c>
      <c r="H74" s="55">
        <v>1.8</v>
      </c>
      <c r="I74" s="65">
        <v>1.8</v>
      </c>
      <c r="J74" s="67"/>
    </row>
    <row r="75" spans="1:10" ht="14.25">
      <c r="A75" s="56"/>
      <c r="B75" s="54" t="s">
        <v>112</v>
      </c>
      <c r="C75" s="59"/>
      <c r="D75" s="69"/>
      <c r="E75" s="35" t="s">
        <v>15</v>
      </c>
      <c r="F75" s="35">
        <v>0.5</v>
      </c>
      <c r="G75" s="35">
        <v>5</v>
      </c>
      <c r="H75" s="55">
        <v>2.5</v>
      </c>
      <c r="I75" s="65">
        <v>2.5</v>
      </c>
      <c r="J75" s="67"/>
    </row>
    <row r="76" spans="1:10" ht="14.25">
      <c r="A76" s="56"/>
      <c r="B76" s="54" t="s">
        <v>134</v>
      </c>
      <c r="C76" s="70"/>
      <c r="D76" s="69"/>
      <c r="E76" s="35" t="s">
        <v>90</v>
      </c>
      <c r="F76" s="35">
        <v>0.3</v>
      </c>
      <c r="G76" s="35">
        <v>4</v>
      </c>
      <c r="H76" s="55">
        <v>1.2</v>
      </c>
      <c r="I76" s="65">
        <v>1.2</v>
      </c>
      <c r="J76" s="67"/>
    </row>
    <row r="77" spans="1:10" ht="14.25">
      <c r="A77" s="56"/>
      <c r="B77" s="54" t="s">
        <v>132</v>
      </c>
      <c r="C77" s="70"/>
      <c r="D77" s="69"/>
      <c r="E77" s="35" t="s">
        <v>119</v>
      </c>
      <c r="F77" s="35">
        <v>1</v>
      </c>
      <c r="G77" s="35">
        <v>3</v>
      </c>
      <c r="H77" s="55">
        <v>3</v>
      </c>
      <c r="I77" s="65">
        <v>3</v>
      </c>
      <c r="J77" s="67"/>
    </row>
    <row r="78" spans="1:10" ht="14.25">
      <c r="A78" s="56"/>
      <c r="B78" s="54" t="s">
        <v>144</v>
      </c>
      <c r="C78" s="70"/>
      <c r="D78" s="69"/>
      <c r="E78" s="35" t="s">
        <v>145</v>
      </c>
      <c r="F78" s="35">
        <v>1.3</v>
      </c>
      <c r="G78" s="35">
        <v>2</v>
      </c>
      <c r="H78" s="55">
        <v>2.6</v>
      </c>
      <c r="I78" s="65">
        <v>2.6</v>
      </c>
      <c r="J78" s="67"/>
    </row>
    <row r="79" spans="1:10" ht="14.25">
      <c r="A79" s="41"/>
      <c r="B79" s="42"/>
      <c r="C79" s="42"/>
      <c r="D79" s="42"/>
      <c r="E79" s="42"/>
      <c r="F79" s="42"/>
      <c r="G79" s="42"/>
      <c r="H79" s="41" t="s">
        <v>52</v>
      </c>
      <c r="I79" s="35">
        <f>SUM(I21:I78)</f>
        <v>1084</v>
      </c>
      <c r="J79" s="35">
        <f>SUM(J21:J78)</f>
        <v>1084</v>
      </c>
    </row>
    <row r="80" spans="1:10" ht="14.25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 ht="14.25">
      <c r="A81" s="71"/>
      <c r="B81" s="71"/>
      <c r="C81" s="71"/>
      <c r="D81" s="71"/>
      <c r="E81" s="71"/>
      <c r="F81" s="71"/>
      <c r="G81" s="71"/>
      <c r="H81" s="72" t="s">
        <v>146</v>
      </c>
      <c r="I81" s="72"/>
      <c r="J81" s="72"/>
    </row>
    <row r="82" spans="1:10" ht="14.25">
      <c r="A82" s="71"/>
      <c r="B82" s="71"/>
      <c r="C82" s="71"/>
      <c r="D82" s="71"/>
      <c r="E82" s="71"/>
      <c r="F82" s="71"/>
      <c r="G82" s="71"/>
      <c r="H82" s="73">
        <v>43708</v>
      </c>
      <c r="I82" s="72"/>
      <c r="J82" s="72"/>
    </row>
  </sheetData>
  <sheetProtection/>
  <mergeCells count="47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H8:I8"/>
    <mergeCell ref="A10:E10"/>
    <mergeCell ref="F10:H10"/>
    <mergeCell ref="I10:J10"/>
    <mergeCell ref="A19:E19"/>
    <mergeCell ref="F19:H19"/>
    <mergeCell ref="I19:J19"/>
    <mergeCell ref="H81:J81"/>
    <mergeCell ref="H82:J82"/>
    <mergeCell ref="A12:A16"/>
    <mergeCell ref="A21:A50"/>
    <mergeCell ref="A51:A78"/>
    <mergeCell ref="B12:B13"/>
    <mergeCell ref="B14:B15"/>
    <mergeCell ref="B21:B25"/>
    <mergeCell ref="B26:B27"/>
    <mergeCell ref="B51:B52"/>
    <mergeCell ref="B53:B54"/>
    <mergeCell ref="B56:B57"/>
    <mergeCell ref="B64:B65"/>
    <mergeCell ref="C56:C57"/>
    <mergeCell ref="I12:I13"/>
    <mergeCell ref="I14:I15"/>
    <mergeCell ref="I21:I25"/>
    <mergeCell ref="I26:I27"/>
    <mergeCell ref="I51:I52"/>
    <mergeCell ref="I53:I54"/>
    <mergeCell ref="I56:I57"/>
    <mergeCell ref="I64:I65"/>
    <mergeCell ref="J12:J16"/>
    <mergeCell ref="J21:J50"/>
    <mergeCell ref="J51:J78"/>
    <mergeCell ref="G4:J7"/>
  </mergeCells>
  <printOptions/>
  <pageMargins left="0.75" right="0.75" top="0.23999999999999996" bottom="0.16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方志辉</cp:lastModifiedBy>
  <dcterms:created xsi:type="dcterms:W3CDTF">2016-11-05T09:44:56Z</dcterms:created>
  <dcterms:modified xsi:type="dcterms:W3CDTF">2020-02-26T01:44:28Z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