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 activeTab="1"/>
  </bookViews>
  <sheets>
    <sheet name="库存报表" sheetId="1" r:id="rId1"/>
    <sheet name="分类报表" sheetId="3" r:id="rId2"/>
  </sheets>
  <definedNames>
    <definedName name="_xlnm._FilterDatabase" localSheetId="0" hidden="1">库存报表!$A$3:$S$45</definedName>
  </definedNames>
  <calcPr calcId="144525"/>
</workbook>
</file>

<file path=xl/sharedStrings.xml><?xml version="1.0" encoding="utf-8"?>
<sst xmlns="http://schemas.openxmlformats.org/spreadsheetml/2006/main" count="178" uniqueCount="116">
  <si>
    <t>爱心超市物资6月度库存报表</t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</si>
  <si>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</si>
  <si>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</si>
  <si>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</si>
  <si>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</si>
  <si>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</si>
  <si>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</si>
  <si>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</si>
  <si>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</si>
  <si>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</si>
  <si>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</si>
  <si>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</si>
  <si>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</si>
  <si>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</si>
  <si>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</si>
  <si>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</si>
  <si>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</si>
  <si>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本月支出金额数</t>
  </si>
  <si>
    <t>支出折合卷数</t>
  </si>
  <si>
    <t>本月结余券数</t>
  </si>
  <si>
    <t>本月结余（金额数）</t>
  </si>
  <si>
    <t>本月结余</t>
  </si>
  <si>
    <t>备注</t>
  </si>
  <si>
    <t>翠竹粘米5kg</t>
  </si>
  <si>
    <t>包</t>
  </si>
  <si>
    <t>生鱼牌粘米5kg</t>
  </si>
  <si>
    <t>金葵月牙香粘米5kg</t>
  </si>
  <si>
    <t>金龙鱼牌粘米5kg</t>
  </si>
  <si>
    <t>白燕双竹粘米10kg</t>
  </si>
  <si>
    <t>白燕双竹粘米15kg</t>
  </si>
  <si>
    <t>2023/516</t>
  </si>
  <si>
    <t>厨宝花生油1.8L</t>
  </si>
  <si>
    <t>20223/2/15</t>
  </si>
  <si>
    <t>瓶</t>
  </si>
  <si>
    <t>金龙鱼花生油1.8L</t>
  </si>
  <si>
    <t>胡姬花生油4L</t>
  </si>
  <si>
    <t>厨宝花生油5L</t>
  </si>
  <si>
    <t>食用植物调和油10L</t>
  </si>
  <si>
    <t>免券</t>
  </si>
  <si>
    <t>即食面5+1</t>
  </si>
  <si>
    <t>陈村火锅面17.5kg</t>
  </si>
  <si>
    <t>箱</t>
  </si>
  <si>
    <t>原味麦片600g</t>
  </si>
  <si>
    <t>海天生抽1.75L</t>
  </si>
  <si>
    <t>粤盐500g</t>
  </si>
  <si>
    <t>豆鼓鱼227g</t>
  </si>
  <si>
    <t>灌</t>
  </si>
  <si>
    <t>白腐乳300g</t>
  </si>
  <si>
    <t>嘉丰蜜枣300g</t>
  </si>
  <si>
    <t>太古砂糖454g</t>
  </si>
  <si>
    <t>20234/12/9</t>
  </si>
  <si>
    <t>立白洗衣粉454g</t>
  </si>
  <si>
    <t>立白洗衣粉1.8kg</t>
  </si>
  <si>
    <t>高富力洗洁精900g</t>
  </si>
  <si>
    <t>2022//11/19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</si>
  <si>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</si>
  <si>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</si>
  <si>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</si>
  <si>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</si>
  <si>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</si>
  <si>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</si>
  <si>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</si>
  <si>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</si>
  <si>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t>揽菊蚊香3+1</t>
  </si>
  <si>
    <t>盒</t>
  </si>
  <si>
    <t>洁厕精</t>
  </si>
  <si>
    <t>伞</t>
  </si>
  <si>
    <t>长期无人领</t>
  </si>
  <si>
    <t>张</t>
  </si>
  <si>
    <t>棉被</t>
  </si>
  <si>
    <t>蚊帐</t>
  </si>
  <si>
    <t>水壶</t>
  </si>
  <si>
    <t>个</t>
  </si>
  <si>
    <t>合计数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</si>
  <si>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</si>
  <si>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</si>
  <si>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爱心超市物资6月度统计表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</si>
  <si>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</si>
  <si>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</si>
  <si>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</si>
  <si>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</si>
  <si>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</si>
  <si>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</si>
  <si>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</si>
  <si>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</si>
  <si>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</si>
  <si>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</si>
  <si>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</si>
  <si>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</si>
  <si>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</si>
  <si>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</si>
  <si>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</si>
  <si>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</si>
  <si>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</si>
  <si>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</si>
  <si>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</si>
  <si>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</si>
  <si>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联系数电话</t>
  </si>
  <si>
    <t>何先生</t>
  </si>
  <si>
    <t>生鱼牌粘米</t>
  </si>
  <si>
    <t>5kg</t>
  </si>
  <si>
    <t>厨宝花生油</t>
  </si>
  <si>
    <t>1.8L</t>
  </si>
  <si>
    <t>白燕双竹粘米</t>
  </si>
  <si>
    <t>15kg</t>
  </si>
  <si>
    <t>郝先生</t>
  </si>
  <si>
    <t>张芷淇</t>
  </si>
  <si>
    <t>金葵月牙香粘米</t>
  </si>
  <si>
    <t>金龙鱼牌粘米</t>
  </si>
  <si>
    <t xml:space="preserve">金龙鱼花生油
</t>
  </si>
  <si>
    <t>刘永炬、李婉彤</t>
  </si>
  <si>
    <t>胡姬花生油</t>
  </si>
  <si>
    <t>4L</t>
  </si>
  <si>
    <t>吴艳芬</t>
  </si>
  <si>
    <t>梁荣日</t>
  </si>
  <si>
    <t>总计：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</si>
</sst>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  <numFmt numFmtId="178" formatCode="0.00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仿宋"/>
      <charset val="134"/>
    </font>
    <font>
      <b/>
      <sz val="9"/>
      <name val="仿宋"/>
      <charset val="134"/>
    </font>
    <font>
      <b/>
      <sz val="9"/>
      <color theme="1"/>
      <name val="仿宋"/>
      <charset val="134"/>
    </font>
    <font>
      <b/>
      <sz val="12"/>
      <color rgb="FFFF0000"/>
      <name val="仿宋"/>
      <charset val="134"/>
    </font>
    <font>
      <b/>
      <sz val="12"/>
      <color theme="1"/>
      <name val="宋体"/>
      <charset val="134"/>
      <scheme val="minor"/>
    </font>
    <font>
      <b/>
      <sz val="11"/>
      <color rgb="FFFF0000"/>
      <name val="仿宋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4" fillId="11" borderId="10" applyNumberFormat="0" applyAlignment="0" applyProtection="0">
      <alignment vertical="center"/>
    </xf>
    <xf numFmtId="0" fontId="35" fillId="12" borderId="1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/>
    <xf numFmtId="0" fontId="20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125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/>
    <xf numFmtId="0" fontId="1" fillId="0" borderId="0" xfId="0" applyFont="1"/>
    <xf numFmtId="0" fontId="2" fillId="0" borderId="0" xfId="53" applyFont="1" applyFill="1" applyAlignment="1">
      <alignment horizontal="center" wrapText="1"/>
    </xf>
    <xf numFmtId="0" fontId="3" fillId="0" borderId="0" xfId="53" applyFont="1" applyFill="1" applyAlignment="1">
      <alignment horizont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1" xfId="39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14" fontId="4" fillId="0" borderId="4" xfId="51" applyNumberFormat="1" applyFont="1" applyBorder="1" applyAlignment="1">
      <alignment horizontal="left"/>
    </xf>
    <xf numFmtId="0" fontId="3" fillId="0" borderId="4" xfId="6" applyFont="1" applyBorder="1" applyAlignment="1">
      <alignment horizontal="left" vertical="center" wrapText="1"/>
    </xf>
    <xf numFmtId="0" fontId="3" fillId="0" borderId="1" xfId="6" applyFont="1" applyBorder="1" applyAlignment="1">
      <alignment horizontal="left" vertical="center" wrapText="1"/>
    </xf>
    <xf numFmtId="0" fontId="4" fillId="0" borderId="1" xfId="51" applyFont="1" applyBorder="1" applyAlignment="1">
      <alignment horizontal="center"/>
    </xf>
    <xf numFmtId="14" fontId="4" fillId="0" borderId="5" xfId="51" applyNumberFormat="1" applyFont="1" applyBorder="1" applyAlignment="1">
      <alignment horizontal="left"/>
    </xf>
    <xf numFmtId="0" fontId="3" fillId="0" borderId="5" xfId="6" applyFont="1" applyBorder="1" applyAlignment="1">
      <alignment horizontal="left" vertical="center" wrapText="1"/>
    </xf>
    <xf numFmtId="14" fontId="4" fillId="0" borderId="1" xfId="51" applyNumberFormat="1" applyFont="1" applyBorder="1" applyAlignment="1">
      <alignment horizontal="center"/>
    </xf>
    <xf numFmtId="0" fontId="4" fillId="0" borderId="4" xfId="51" applyFont="1" applyBorder="1" applyAlignment="1">
      <alignment horizontal="center"/>
    </xf>
    <xf numFmtId="0" fontId="3" fillId="0" borderId="1" xfId="55" applyFont="1" applyFill="1" applyBorder="1" applyAlignment="1" applyProtection="1">
      <alignment horizontal="left" vertical="top" wrapText="1"/>
    </xf>
    <xf numFmtId="14" fontId="4" fillId="0" borderId="5" xfId="51" applyNumberFormat="1" applyFont="1" applyBorder="1" applyAlignment="1">
      <alignment horizontal="center"/>
    </xf>
    <xf numFmtId="0" fontId="4" fillId="0" borderId="5" xfId="51" applyFont="1" applyBorder="1" applyAlignment="1">
      <alignment horizontal="center"/>
    </xf>
    <xf numFmtId="14" fontId="4" fillId="0" borderId="6" xfId="51" applyNumberFormat="1" applyFont="1" applyBorder="1" applyAlignment="1">
      <alignment horizontal="left"/>
    </xf>
    <xf numFmtId="0" fontId="3" fillId="0" borderId="6" xfId="6" applyFont="1" applyBorder="1" applyAlignment="1">
      <alignment horizontal="left" vertical="center" wrapText="1"/>
    </xf>
    <xf numFmtId="14" fontId="4" fillId="0" borderId="1" xfId="51" applyNumberFormat="1" applyFont="1" applyBorder="1" applyAlignment="1">
      <alignment horizontal="left"/>
    </xf>
    <xf numFmtId="0" fontId="4" fillId="0" borderId="1" xfId="6" applyFont="1" applyBorder="1" applyAlignment="1">
      <alignment horizontal="center" vertical="center" wrapText="1"/>
    </xf>
    <xf numFmtId="0" fontId="3" fillId="0" borderId="5" xfId="6" applyFont="1" applyBorder="1" applyAlignment="1">
      <alignment vertical="center" wrapText="1"/>
    </xf>
    <xf numFmtId="0" fontId="3" fillId="0" borderId="7" xfId="6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0" fontId="3" fillId="0" borderId="4" xfId="39" applyFont="1" applyBorder="1" applyAlignment="1">
      <alignment horizontal="center" vertical="center" wrapText="1"/>
    </xf>
    <xf numFmtId="0" fontId="3" fillId="0" borderId="5" xfId="39" applyFont="1" applyBorder="1" applyAlignment="1">
      <alignment horizontal="center" vertical="center" wrapText="1"/>
    </xf>
    <xf numFmtId="0" fontId="3" fillId="0" borderId="6" xfId="39" applyFont="1" applyBorder="1" applyAlignment="1">
      <alignment horizontal="center" vertical="center" wrapText="1"/>
    </xf>
    <xf numFmtId="0" fontId="3" fillId="0" borderId="6" xfId="6" applyFont="1" applyBorder="1" applyAlignment="1">
      <alignment horizontal="center" vertical="center" wrapText="1"/>
    </xf>
    <xf numFmtId="0" fontId="4" fillId="0" borderId="5" xfId="6" applyFont="1" applyBorder="1" applyAlignment="1">
      <alignment vertical="center" wrapText="1"/>
    </xf>
    <xf numFmtId="176" fontId="5" fillId="0" borderId="0" xfId="0" applyNumberFormat="1" applyFont="1" applyFill="1" applyAlignment="1">
      <alignment horizontal="left" vertical="center" shrinkToFit="1"/>
    </xf>
    <xf numFmtId="177" fontId="5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>
      <alignment shrinkToFit="1"/>
    </xf>
    <xf numFmtId="176" fontId="0" fillId="0" borderId="0" xfId="0" applyNumberFormat="1" applyFill="1" applyAlignment="1">
      <alignment shrinkToFit="1"/>
    </xf>
    <xf numFmtId="177" fontId="0" fillId="0" borderId="0" xfId="0" applyNumberFormat="1" applyFill="1" applyAlignment="1">
      <alignment shrinkToFit="1"/>
    </xf>
    <xf numFmtId="0" fontId="5" fillId="0" borderId="0" xfId="0" applyFont="1" applyFill="1" applyAlignment="1">
      <alignment horizontal="left" vertical="top" shrinkToFit="1"/>
    </xf>
    <xf numFmtId="0" fontId="0" fillId="0" borderId="0" xfId="0" applyFill="1" applyAlignment="1"/>
    <xf numFmtId="176" fontId="5" fillId="0" borderId="0" xfId="0" applyNumberFormat="1" applyFont="1" applyFill="1" applyAlignment="1">
      <alignment horizontal="left" vertical="top" shrinkToFit="1"/>
    </xf>
    <xf numFmtId="177" fontId="5" fillId="0" borderId="0" xfId="0" applyNumberFormat="1" applyFont="1" applyFill="1" applyAlignment="1">
      <alignment horizontal="left" vertical="top" shrinkToFit="1"/>
    </xf>
    <xf numFmtId="0" fontId="0" fillId="0" borderId="0" xfId="0" applyFill="1" applyAlignment="1">
      <alignment horizontal="left" shrinkToFit="1"/>
    </xf>
    <xf numFmtId="176" fontId="0" fillId="0" borderId="0" xfId="0" applyNumberFormat="1" applyFill="1" applyAlignment="1">
      <alignment horizontal="left" shrinkToFit="1"/>
    </xf>
    <xf numFmtId="177" fontId="0" fillId="0" borderId="0" xfId="0" applyNumberFormat="1" applyFill="1" applyAlignment="1">
      <alignment horizontal="left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top" shrinkToFit="1"/>
    </xf>
    <xf numFmtId="0" fontId="8" fillId="0" borderId="0" xfId="0" applyFont="1" applyAlignment="1">
      <alignment shrinkToFit="1"/>
    </xf>
    <xf numFmtId="176" fontId="0" fillId="0" borderId="0" xfId="0" applyNumberFormat="1" applyAlignment="1">
      <alignment shrinkToFit="1"/>
    </xf>
    <xf numFmtId="177" fontId="0" fillId="0" borderId="0" xfId="0" applyNumberFormat="1" applyAlignment="1">
      <alignment shrinkToFit="1"/>
    </xf>
    <xf numFmtId="0" fontId="9" fillId="0" borderId="8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55" applyFont="1" applyFill="1" applyBorder="1" applyAlignment="1" applyProtection="1">
      <alignment horizontal="left" vertical="top" wrapText="1"/>
    </xf>
    <xf numFmtId="14" fontId="14" fillId="0" borderId="1" xfId="55" applyNumberFormat="1" applyFont="1" applyFill="1" applyBorder="1" applyAlignment="1" applyProtection="1">
      <alignment horizontal="left"/>
    </xf>
    <xf numFmtId="14" fontId="14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shrinkToFit="1"/>
    </xf>
    <xf numFmtId="178" fontId="13" fillId="0" borderId="1" xfId="0" applyNumberFormat="1" applyFont="1" applyFill="1" applyBorder="1" applyAlignment="1">
      <alignment horizontal="center" shrinkToFit="1"/>
    </xf>
    <xf numFmtId="178" fontId="13" fillId="0" borderId="1" xfId="0" applyNumberFormat="1" applyFont="1" applyFill="1" applyBorder="1" applyAlignment="1">
      <alignment shrinkToFit="1"/>
    </xf>
    <xf numFmtId="14" fontId="14" fillId="0" borderId="1" xfId="51" applyNumberFormat="1" applyFont="1" applyFill="1" applyBorder="1" applyAlignment="1">
      <alignment horizontal="left"/>
    </xf>
    <xf numFmtId="14" fontId="14" fillId="0" borderId="1" xfId="51" applyNumberFormat="1" applyFont="1" applyFill="1" applyBorder="1" applyAlignment="1">
      <alignment horizontal="left" vertical="center"/>
    </xf>
    <xf numFmtId="14" fontId="14" fillId="0" borderId="1" xfId="0" applyNumberFormat="1" applyFont="1" applyFill="1" applyBorder="1" applyAlignment="1">
      <alignment horizontal="left"/>
    </xf>
    <xf numFmtId="0" fontId="13" fillId="0" borderId="1" xfId="52" applyFont="1" applyFill="1" applyBorder="1" applyAlignment="1">
      <alignment horizontal="left" vertical="center" wrapText="1"/>
    </xf>
    <xf numFmtId="14" fontId="14" fillId="0" borderId="1" xfId="39" applyNumberFormat="1" applyFont="1" applyFill="1" applyBorder="1" applyAlignment="1">
      <alignment horizontal="left" vertical="center" wrapText="1"/>
    </xf>
    <xf numFmtId="178" fontId="13" fillId="0" borderId="1" xfId="52" applyNumberFormat="1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14" fontId="14" fillId="0" borderId="1" xfId="52" applyNumberFormat="1" applyFont="1" applyFill="1" applyBorder="1" applyAlignment="1">
      <alignment horizontal="left" vertical="center" wrapText="1"/>
    </xf>
    <xf numFmtId="0" fontId="13" fillId="0" borderId="5" xfId="52" applyFont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shrinkToFit="1"/>
    </xf>
    <xf numFmtId="0" fontId="13" fillId="0" borderId="1" xfId="55" applyFont="1" applyFill="1" applyBorder="1" applyAlignment="1" applyProtection="1">
      <alignment horizontal="left" vertical="center" wrapText="1"/>
    </xf>
    <xf numFmtId="0" fontId="13" fillId="0" borderId="1" xfId="54" applyFont="1" applyFill="1" applyBorder="1" applyAlignment="1" applyProtection="1">
      <alignment horizontal="left" vertical="center" wrapText="1"/>
    </xf>
    <xf numFmtId="14" fontId="14" fillId="0" borderId="1" xfId="0" applyNumberFormat="1" applyFont="1" applyFill="1" applyBorder="1" applyAlignment="1">
      <alignment horizontal="left" shrinkToFit="1"/>
    </xf>
    <xf numFmtId="0" fontId="14" fillId="0" borderId="1" xfId="55" applyFont="1" applyFill="1" applyBorder="1" applyAlignment="1" applyProtection="1">
      <alignment horizontal="left"/>
    </xf>
    <xf numFmtId="0" fontId="14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center" shrinkToFit="1"/>
    </xf>
    <xf numFmtId="0" fontId="15" fillId="0" borderId="1" xfId="0" applyFont="1" applyFill="1" applyBorder="1" applyAlignment="1">
      <alignment horizontal="center" shrinkToFit="1"/>
    </xf>
    <xf numFmtId="176" fontId="4" fillId="0" borderId="1" xfId="0" applyNumberFormat="1" applyFont="1" applyFill="1" applyBorder="1" applyAlignment="1">
      <alignment shrinkToFit="1"/>
    </xf>
    <xf numFmtId="176" fontId="16" fillId="0" borderId="1" xfId="0" applyNumberFormat="1" applyFont="1" applyFill="1" applyBorder="1" applyAlignment="1">
      <alignment shrinkToFit="1"/>
    </xf>
    <xf numFmtId="0" fontId="1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/>
    <xf numFmtId="0" fontId="10" fillId="0" borderId="0" xfId="0" applyFont="1"/>
    <xf numFmtId="0" fontId="11" fillId="0" borderId="9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Alignment="1"/>
    <xf numFmtId="0" fontId="10" fillId="0" borderId="0" xfId="0" applyFont="1" applyAlignment="1"/>
    <xf numFmtId="176" fontId="11" fillId="0" borderId="0" xfId="0" applyNumberFormat="1" applyFont="1" applyAlignment="1"/>
    <xf numFmtId="177" fontId="9" fillId="0" borderId="8" xfId="0" applyNumberFormat="1" applyFont="1" applyFill="1" applyBorder="1" applyAlignment="1">
      <alignment horizontal="center" vertical="center" shrinkToFit="1"/>
    </xf>
    <xf numFmtId="177" fontId="11" fillId="0" borderId="3" xfId="0" applyNumberFormat="1" applyFont="1" applyFill="1" applyBorder="1" applyAlignment="1">
      <alignment horizontal="center" vertical="center" shrinkToFit="1"/>
    </xf>
    <xf numFmtId="177" fontId="11" fillId="0" borderId="7" xfId="0" applyNumberFormat="1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shrinkToFit="1"/>
    </xf>
    <xf numFmtId="177" fontId="13" fillId="0" borderId="1" xfId="0" applyNumberFormat="1" applyFont="1" applyFill="1" applyBorder="1" applyAlignment="1">
      <alignment shrinkToFit="1"/>
    </xf>
    <xf numFmtId="0" fontId="13" fillId="0" borderId="1" xfId="0" applyFont="1" applyFill="1" applyBorder="1" applyAlignment="1">
      <alignment shrinkToFit="1"/>
    </xf>
    <xf numFmtId="0" fontId="13" fillId="0" borderId="1" xfId="52" applyFont="1" applyFill="1" applyBorder="1" applyAlignment="1">
      <alignment vertical="center" wrapText="1"/>
    </xf>
    <xf numFmtId="177" fontId="11" fillId="0" borderId="0" xfId="0" applyNumberFormat="1" applyFont="1" applyAlignment="1"/>
    <xf numFmtId="0" fontId="11" fillId="0" borderId="0" xfId="0" applyFont="1" applyFill="1" applyAlignment="1"/>
    <xf numFmtId="176" fontId="11" fillId="0" borderId="0" xfId="0" applyNumberFormat="1" applyFont="1" applyFill="1" applyAlignment="1"/>
    <xf numFmtId="177" fontId="11" fillId="0" borderId="0" xfId="0" applyNumberFormat="1" applyFont="1" applyFill="1" applyAlignment="1"/>
    <xf numFmtId="0" fontId="13" fillId="0" borderId="1" xfId="0" applyFont="1" applyFill="1" applyBorder="1" applyAlignment="1">
      <alignment vertical="center" wrapText="1" shrinkToFit="1"/>
    </xf>
    <xf numFmtId="176" fontId="1" fillId="0" borderId="0" xfId="0" applyNumberFormat="1" applyFont="1" applyAlignment="1">
      <alignment vertical="center" wrapText="1" shrinkToFit="1"/>
    </xf>
    <xf numFmtId="176" fontId="6" fillId="0" borderId="0" xfId="0" applyNumberFormat="1" applyFont="1" applyAlignment="1">
      <alignment vertical="center" wrapText="1" shrinkToFit="1"/>
    </xf>
    <xf numFmtId="176" fontId="18" fillId="0" borderId="1" xfId="0" applyNumberFormat="1" applyFont="1" applyFill="1" applyBorder="1" applyAlignment="1">
      <alignment shrinkToFit="1"/>
    </xf>
    <xf numFmtId="0" fontId="1" fillId="0" borderId="0" xfId="0" applyFont="1" applyAlignment="1">
      <alignment horizontal="center" shrinkToFit="1"/>
    </xf>
    <xf numFmtId="176" fontId="7" fillId="0" borderId="0" xfId="0" applyNumberFormat="1" applyFont="1" applyAlignment="1">
      <alignment vertical="center" wrapText="1" shrinkToFit="1"/>
    </xf>
    <xf numFmtId="178" fontId="16" fillId="0" borderId="1" xfId="0" applyNumberFormat="1" applyFont="1" applyFill="1" applyBorder="1" applyAlignment="1">
      <alignment shrinkToFit="1"/>
    </xf>
    <xf numFmtId="0" fontId="16" fillId="0" borderId="1" xfId="0" applyFont="1" applyFill="1" applyBorder="1" applyAlignment="1">
      <alignment shrinkToFit="1"/>
    </xf>
    <xf numFmtId="176" fontId="1" fillId="0" borderId="0" xfId="0" applyNumberFormat="1" applyFont="1" applyAlignment="1">
      <alignment horizontal="center" vertical="center" wrapText="1" shrinkToFit="1"/>
    </xf>
    <xf numFmtId="0" fontId="11" fillId="0" borderId="0" xfId="0" applyFont="1" applyAlignment="1">
      <alignment shrinkToFit="1"/>
    </xf>
    <xf numFmtId="0" fontId="1" fillId="0" borderId="0" xfId="0" applyFont="1" applyBorder="1" applyAlignment="1">
      <alignment shrinkToFit="1"/>
    </xf>
    <xf numFmtId="0" fontId="19" fillId="0" borderId="0" xfId="52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爱心物资捐赠公布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爱心物资捐赠公布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爱心物资捐赠公布" xfId="52"/>
    <cellStyle name="常规_北滘总店201708 (2) 2" xfId="53"/>
    <cellStyle name="常规_资产类_Sheet2" xfId="54"/>
    <cellStyle name="常规_资产类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ND47"/>
  <sheetViews>
    <sheetView topLeftCell="A10" workbookViewId="0">
      <selection activeCell="L26" sqref="L26"/>
    </sheetView>
  </sheetViews>
  <sheetFormatPr defaultColWidth="9" defaultRowHeight="24.95" customHeight="1"/>
  <cols>
    <col min="1" max="1" width="16.625" style="1" customWidth="1"/>
    <col min="2" max="3" width="9.125" style="53" customWidth="1"/>
    <col min="4" max="4" width="3.5" style="1" customWidth="1"/>
    <col min="5" max="5" width="4.625" style="1" customWidth="1"/>
    <col min="6" max="6" width="8.375" style="1" customWidth="1"/>
    <col min="7" max="7" width="10.625" style="54" customWidth="1"/>
    <col min="8" max="8" width="5.25" style="1" customWidth="1"/>
    <col min="9" max="9" width="8.875" style="55" customWidth="1"/>
    <col min="10" max="10" width="4.125" style="37" customWidth="1"/>
    <col min="11" max="11" width="9.625" style="38" customWidth="1"/>
    <col min="12" max="12" width="6.875" style="38" customWidth="1"/>
    <col min="13" max="13" width="3.25" style="37" customWidth="1"/>
    <col min="14" max="14" width="9.75" style="38" customWidth="1"/>
    <col min="15" max="15" width="7.625" style="39" customWidth="1"/>
    <col min="16" max="16" width="4" style="37" customWidth="1"/>
    <col min="17" max="17" width="8.75" style="38" customWidth="1"/>
    <col min="18" max="18" width="8.875" style="39" customWidth="1"/>
    <col min="19" max="19" width="4.75" style="1" customWidth="1"/>
    <col min="20" max="16384" width="9" style="1"/>
  </cols>
  <sheetData>
    <row r="1" ht="39.75" customHeight="1" spans="1:19">
      <c r="A1" s="56" t="s">
        <v>0</v>
      </c>
      <c r="B1" s="57"/>
      <c r="C1" s="57"/>
      <c r="D1" s="56"/>
      <c r="E1" s="56"/>
      <c r="F1" s="56"/>
      <c r="G1" s="56"/>
      <c r="H1" s="56"/>
      <c r="I1" s="101"/>
      <c r="J1" s="56"/>
      <c r="K1" s="56"/>
      <c r="L1" s="56"/>
      <c r="M1" s="56"/>
      <c r="N1" s="56"/>
      <c r="O1" s="101"/>
      <c r="P1" s="56"/>
      <c r="Q1" s="56"/>
      <c r="R1" s="101"/>
      <c r="S1" s="56"/>
    </row>
    <row r="2" ht="15" customHeight="1" spans="1:19">
      <c r="A2" s="58"/>
      <c r="B2" s="59"/>
      <c r="C2" s="59"/>
      <c r="D2" s="58"/>
      <c r="E2" s="60" t="s">
        <v>1</v>
      </c>
      <c r="F2" s="61"/>
      <c r="G2" s="61"/>
      <c r="H2" s="61"/>
      <c r="I2" s="102"/>
      <c r="J2" s="60" t="s">
        <v>2</v>
      </c>
      <c r="K2" s="61"/>
      <c r="L2" s="61"/>
      <c r="M2" s="61"/>
      <c r="N2" s="61"/>
      <c r="O2" s="103"/>
      <c r="P2" s="60" t="s">
        <v>3</v>
      </c>
      <c r="Q2" s="61"/>
      <c r="R2" s="102"/>
      <c r="S2" s="58"/>
    </row>
    <row r="3" s="47" customFormat="1" ht="33" customHeight="1" spans="1:19">
      <c r="A3" s="62" t="s">
        <v>4</v>
      </c>
      <c r="B3" s="63" t="s">
        <v>5</v>
      </c>
      <c r="C3" s="63" t="s">
        <v>6</v>
      </c>
      <c r="D3" s="62" t="s">
        <v>7</v>
      </c>
      <c r="E3" s="62" t="s">
        <v>8</v>
      </c>
      <c r="F3" s="62" t="s">
        <v>9</v>
      </c>
      <c r="G3" s="64" t="s">
        <v>10</v>
      </c>
      <c r="H3" s="62" t="s">
        <v>11</v>
      </c>
      <c r="I3" s="104" t="s">
        <v>12</v>
      </c>
      <c r="J3" s="62" t="s">
        <v>13</v>
      </c>
      <c r="K3" s="64" t="s">
        <v>14</v>
      </c>
      <c r="L3" s="64" t="s">
        <v>15</v>
      </c>
      <c r="M3" s="62" t="s">
        <v>16</v>
      </c>
      <c r="N3" s="64" t="s">
        <v>17</v>
      </c>
      <c r="O3" s="104" t="s">
        <v>18</v>
      </c>
      <c r="P3" s="62" t="s">
        <v>19</v>
      </c>
      <c r="Q3" s="104" t="s">
        <v>20</v>
      </c>
      <c r="R3" s="64" t="s">
        <v>21</v>
      </c>
      <c r="S3" s="62" t="s">
        <v>22</v>
      </c>
    </row>
    <row r="4" s="47" customFormat="1" ht="18" customHeight="1" spans="1:20">
      <c r="A4" s="65" t="s">
        <v>23</v>
      </c>
      <c r="B4" s="66">
        <v>44916</v>
      </c>
      <c r="C4" s="67">
        <v>45280</v>
      </c>
      <c r="D4" s="68" t="s">
        <v>24</v>
      </c>
      <c r="E4" s="68">
        <v>1</v>
      </c>
      <c r="F4" s="69">
        <v>34</v>
      </c>
      <c r="G4" s="70">
        <f>E4*F4</f>
        <v>34</v>
      </c>
      <c r="H4" s="68">
        <v>3</v>
      </c>
      <c r="I4" s="105">
        <f>E4*H4</f>
        <v>3</v>
      </c>
      <c r="J4" s="68"/>
      <c r="K4" s="105">
        <f>J4*F4</f>
        <v>0</v>
      </c>
      <c r="L4" s="105">
        <f>H4*J4</f>
        <v>0</v>
      </c>
      <c r="M4" s="68">
        <v>1</v>
      </c>
      <c r="N4" s="105">
        <f>M4*F4</f>
        <v>34</v>
      </c>
      <c r="O4" s="106">
        <f>H4*M4</f>
        <v>3</v>
      </c>
      <c r="P4" s="107"/>
      <c r="Q4" s="105">
        <f>P4*F4</f>
        <v>0</v>
      </c>
      <c r="R4" s="70">
        <f>H4*P4</f>
        <v>0</v>
      </c>
      <c r="S4" s="113"/>
      <c r="T4" s="114"/>
    </row>
    <row r="5" s="47" customFormat="1" ht="18" customHeight="1" spans="1:20">
      <c r="A5" s="65" t="s">
        <v>25</v>
      </c>
      <c r="B5" s="71">
        <v>45041</v>
      </c>
      <c r="C5" s="72">
        <v>45405</v>
      </c>
      <c r="D5" s="68" t="s">
        <v>24</v>
      </c>
      <c r="E5" s="68">
        <v>4</v>
      </c>
      <c r="F5" s="69">
        <v>29.9</v>
      </c>
      <c r="G5" s="70">
        <f t="shared" ref="G5:G41" si="0">E5*F5</f>
        <v>119.6</v>
      </c>
      <c r="H5" s="68">
        <v>3</v>
      </c>
      <c r="I5" s="105">
        <f t="shared" ref="I5:I41" si="1">E5*H5</f>
        <v>12</v>
      </c>
      <c r="J5" s="68"/>
      <c r="K5" s="105">
        <f t="shared" ref="K5:K41" si="2">J5*F5</f>
        <v>0</v>
      </c>
      <c r="L5" s="105">
        <f t="shared" ref="L5:L41" si="3">H5*J5</f>
        <v>0</v>
      </c>
      <c r="M5" s="68">
        <v>4</v>
      </c>
      <c r="N5" s="105">
        <f t="shared" ref="N5:N41" si="4">M5*F5</f>
        <v>119.6</v>
      </c>
      <c r="O5" s="106">
        <f t="shared" ref="O5:O41" si="5">H5*M5</f>
        <v>12</v>
      </c>
      <c r="P5" s="107"/>
      <c r="Q5" s="105">
        <f t="shared" ref="Q5:Q41" si="6">P5*F5</f>
        <v>0</v>
      </c>
      <c r="R5" s="70">
        <f t="shared" ref="R5:R41" si="7">H5*P5</f>
        <v>0</v>
      </c>
      <c r="S5" s="113"/>
      <c r="T5" s="114"/>
    </row>
    <row r="6" s="47" customFormat="1" ht="18" customHeight="1" spans="1:20">
      <c r="A6" s="65" t="s">
        <v>25</v>
      </c>
      <c r="B6" s="73">
        <v>44795</v>
      </c>
      <c r="C6" s="67">
        <v>45159</v>
      </c>
      <c r="D6" s="68" t="s">
        <v>24</v>
      </c>
      <c r="E6" s="68"/>
      <c r="F6" s="69">
        <v>32.8</v>
      </c>
      <c r="G6" s="70">
        <f t="shared" si="0"/>
        <v>0</v>
      </c>
      <c r="H6" s="68">
        <v>3</v>
      </c>
      <c r="I6" s="105">
        <f t="shared" si="1"/>
        <v>0</v>
      </c>
      <c r="J6" s="68">
        <v>6</v>
      </c>
      <c r="K6" s="105">
        <f t="shared" si="2"/>
        <v>196.8</v>
      </c>
      <c r="L6" s="105">
        <f t="shared" si="3"/>
        <v>18</v>
      </c>
      <c r="M6" s="68">
        <v>6</v>
      </c>
      <c r="N6" s="105">
        <f t="shared" si="4"/>
        <v>196.8</v>
      </c>
      <c r="O6" s="106">
        <f t="shared" si="5"/>
        <v>18</v>
      </c>
      <c r="P6" s="107"/>
      <c r="Q6" s="105">
        <f t="shared" si="6"/>
        <v>0</v>
      </c>
      <c r="R6" s="70">
        <f t="shared" si="7"/>
        <v>0</v>
      </c>
      <c r="S6" s="113"/>
      <c r="T6" s="114"/>
    </row>
    <row r="7" s="47" customFormat="1" ht="18" customHeight="1" spans="1:20">
      <c r="A7" s="65" t="s">
        <v>26</v>
      </c>
      <c r="B7" s="71">
        <v>45059</v>
      </c>
      <c r="C7" s="72">
        <v>45058</v>
      </c>
      <c r="D7" s="68" t="s">
        <v>24</v>
      </c>
      <c r="E7" s="68"/>
      <c r="F7" s="69">
        <v>28.8</v>
      </c>
      <c r="G7" s="70">
        <f t="shared" si="0"/>
        <v>0</v>
      </c>
      <c r="H7" s="68">
        <v>3</v>
      </c>
      <c r="I7" s="105">
        <f t="shared" si="1"/>
        <v>0</v>
      </c>
      <c r="J7" s="68">
        <v>6</v>
      </c>
      <c r="K7" s="105">
        <f t="shared" si="2"/>
        <v>172.8</v>
      </c>
      <c r="L7" s="105">
        <f t="shared" si="3"/>
        <v>18</v>
      </c>
      <c r="M7" s="107"/>
      <c r="N7" s="105">
        <f t="shared" si="4"/>
        <v>0</v>
      </c>
      <c r="O7" s="106">
        <f t="shared" si="5"/>
        <v>0</v>
      </c>
      <c r="P7" s="107">
        <v>6</v>
      </c>
      <c r="Q7" s="105">
        <f t="shared" si="6"/>
        <v>172.8</v>
      </c>
      <c r="R7" s="70">
        <f t="shared" si="7"/>
        <v>18</v>
      </c>
      <c r="S7" s="113"/>
      <c r="T7" s="114"/>
    </row>
    <row r="8" s="47" customFormat="1" ht="18" customHeight="1" spans="1:20">
      <c r="A8" s="65" t="s">
        <v>27</v>
      </c>
      <c r="B8" s="73">
        <v>45071</v>
      </c>
      <c r="C8" s="67">
        <v>45070</v>
      </c>
      <c r="D8" s="68" t="s">
        <v>24</v>
      </c>
      <c r="E8" s="68"/>
      <c r="F8" s="69">
        <v>32.9</v>
      </c>
      <c r="G8" s="70">
        <f t="shared" si="0"/>
        <v>0</v>
      </c>
      <c r="H8" s="68">
        <v>3</v>
      </c>
      <c r="I8" s="105">
        <f t="shared" si="1"/>
        <v>0</v>
      </c>
      <c r="J8" s="68">
        <v>10</v>
      </c>
      <c r="K8" s="105">
        <f t="shared" si="2"/>
        <v>329</v>
      </c>
      <c r="L8" s="105">
        <f t="shared" si="3"/>
        <v>30</v>
      </c>
      <c r="M8" s="107"/>
      <c r="N8" s="105">
        <f t="shared" si="4"/>
        <v>0</v>
      </c>
      <c r="O8" s="106">
        <f t="shared" si="5"/>
        <v>0</v>
      </c>
      <c r="P8" s="107">
        <v>10</v>
      </c>
      <c r="Q8" s="105">
        <f t="shared" si="6"/>
        <v>329</v>
      </c>
      <c r="R8" s="70">
        <f t="shared" si="7"/>
        <v>30</v>
      </c>
      <c r="S8" s="113"/>
      <c r="T8" s="114"/>
    </row>
    <row r="9" s="47" customFormat="1" ht="18" customHeight="1" spans="1:20">
      <c r="A9" s="65" t="s">
        <v>25</v>
      </c>
      <c r="B9" s="71">
        <v>45023</v>
      </c>
      <c r="C9" s="72">
        <v>45388</v>
      </c>
      <c r="D9" s="68" t="s">
        <v>24</v>
      </c>
      <c r="E9" s="68">
        <v>20</v>
      </c>
      <c r="F9" s="69">
        <v>35.3</v>
      </c>
      <c r="G9" s="70">
        <f t="shared" si="0"/>
        <v>706</v>
      </c>
      <c r="H9" s="68">
        <v>4</v>
      </c>
      <c r="I9" s="105">
        <f t="shared" si="1"/>
        <v>80</v>
      </c>
      <c r="J9" s="68"/>
      <c r="K9" s="105">
        <f t="shared" si="2"/>
        <v>0</v>
      </c>
      <c r="L9" s="105">
        <f t="shared" si="3"/>
        <v>0</v>
      </c>
      <c r="M9" s="107">
        <v>4</v>
      </c>
      <c r="N9" s="105">
        <f t="shared" si="4"/>
        <v>141.2</v>
      </c>
      <c r="O9" s="106">
        <f t="shared" si="5"/>
        <v>16</v>
      </c>
      <c r="P9" s="107">
        <v>16</v>
      </c>
      <c r="Q9" s="105">
        <f t="shared" si="6"/>
        <v>564.8</v>
      </c>
      <c r="R9" s="70">
        <f t="shared" si="7"/>
        <v>64</v>
      </c>
      <c r="S9" s="113"/>
      <c r="T9" s="114"/>
    </row>
    <row r="10" s="47" customFormat="1" ht="18" customHeight="1" spans="1:20">
      <c r="A10" s="74" t="s">
        <v>28</v>
      </c>
      <c r="B10" s="73"/>
      <c r="C10" s="67"/>
      <c r="D10" s="68" t="s">
        <v>24</v>
      </c>
      <c r="E10" s="68"/>
      <c r="F10" s="69"/>
      <c r="G10" s="70">
        <f t="shared" si="0"/>
        <v>0</v>
      </c>
      <c r="H10" s="68">
        <v>7</v>
      </c>
      <c r="I10" s="105">
        <f t="shared" si="1"/>
        <v>0</v>
      </c>
      <c r="J10" s="68"/>
      <c r="K10" s="105">
        <f t="shared" si="2"/>
        <v>0</v>
      </c>
      <c r="L10" s="105">
        <f t="shared" si="3"/>
        <v>0</v>
      </c>
      <c r="M10" s="107"/>
      <c r="N10" s="105">
        <f t="shared" si="4"/>
        <v>0</v>
      </c>
      <c r="O10" s="106">
        <f t="shared" si="5"/>
        <v>0</v>
      </c>
      <c r="P10" s="107"/>
      <c r="Q10" s="105">
        <f t="shared" si="6"/>
        <v>0</v>
      </c>
      <c r="R10" s="70">
        <f t="shared" si="7"/>
        <v>0</v>
      </c>
      <c r="S10" s="113"/>
      <c r="T10" s="114"/>
    </row>
    <row r="11" s="48" customFormat="1" ht="18" customHeight="1" spans="1:3748">
      <c r="A11" s="74" t="s">
        <v>29</v>
      </c>
      <c r="B11" s="75">
        <v>45073</v>
      </c>
      <c r="C11" s="75">
        <v>45438</v>
      </c>
      <c r="D11" s="68" t="s">
        <v>24</v>
      </c>
      <c r="E11" s="68">
        <v>20</v>
      </c>
      <c r="F11" s="76">
        <v>110.9</v>
      </c>
      <c r="G11" s="70">
        <f t="shared" si="0"/>
        <v>2218</v>
      </c>
      <c r="H11" s="77">
        <v>10</v>
      </c>
      <c r="I11" s="105">
        <f t="shared" si="1"/>
        <v>200</v>
      </c>
      <c r="J11" s="77">
        <v>22</v>
      </c>
      <c r="K11" s="105">
        <f t="shared" si="2"/>
        <v>2439.8</v>
      </c>
      <c r="L11" s="105">
        <f t="shared" si="3"/>
        <v>220</v>
      </c>
      <c r="M11" s="108">
        <v>34</v>
      </c>
      <c r="N11" s="105">
        <f t="shared" si="4"/>
        <v>3770.6</v>
      </c>
      <c r="O11" s="106">
        <f t="shared" si="5"/>
        <v>340</v>
      </c>
      <c r="P11" s="107">
        <v>8</v>
      </c>
      <c r="Q11" s="105">
        <f t="shared" si="6"/>
        <v>887.2</v>
      </c>
      <c r="R11" s="70">
        <f t="shared" si="7"/>
        <v>80</v>
      </c>
      <c r="S11" s="108"/>
      <c r="T11" s="114"/>
      <c r="AOZ11" s="123"/>
      <c r="AYW11" s="123"/>
      <c r="AZQ11" s="123"/>
      <c r="BBS11" s="123"/>
      <c r="BSC11" s="124"/>
      <c r="CEQ11" s="123"/>
      <c r="CFL11" s="123"/>
      <c r="CFM11" s="123"/>
      <c r="CFN11" s="123"/>
      <c r="COX11" s="123"/>
      <c r="COY11" s="123"/>
      <c r="DDZ11" s="123"/>
      <c r="DYK11" s="123"/>
      <c r="EEO11" s="123"/>
      <c r="EIW11" s="123"/>
      <c r="EIX11" s="123"/>
      <c r="END11" s="123"/>
    </row>
    <row r="12" s="48" customFormat="1" ht="18" customHeight="1" spans="1:3748">
      <c r="A12" s="74" t="s">
        <v>29</v>
      </c>
      <c r="B12" s="78" t="s">
        <v>30</v>
      </c>
      <c r="C12" s="78">
        <v>45427</v>
      </c>
      <c r="D12" s="68" t="s">
        <v>24</v>
      </c>
      <c r="E12" s="68"/>
      <c r="F12" s="76">
        <v>100</v>
      </c>
      <c r="G12" s="70">
        <f t="shared" si="0"/>
        <v>0</v>
      </c>
      <c r="H12" s="77">
        <v>10</v>
      </c>
      <c r="I12" s="105">
        <f t="shared" si="1"/>
        <v>0</v>
      </c>
      <c r="J12" s="77">
        <v>10</v>
      </c>
      <c r="K12" s="105">
        <f t="shared" si="2"/>
        <v>1000</v>
      </c>
      <c r="L12" s="105">
        <f t="shared" si="3"/>
        <v>100</v>
      </c>
      <c r="M12" s="108">
        <v>10</v>
      </c>
      <c r="N12" s="105">
        <f t="shared" si="4"/>
        <v>1000</v>
      </c>
      <c r="O12" s="106">
        <f t="shared" si="5"/>
        <v>100</v>
      </c>
      <c r="P12" s="107"/>
      <c r="Q12" s="105">
        <f t="shared" si="6"/>
        <v>0</v>
      </c>
      <c r="R12" s="70">
        <f t="shared" si="7"/>
        <v>0</v>
      </c>
      <c r="S12" s="108"/>
      <c r="T12" s="114"/>
      <c r="AOZ12" s="123"/>
      <c r="AYW12" s="123"/>
      <c r="AZQ12" s="123"/>
      <c r="BBS12" s="123"/>
      <c r="BSC12" s="124"/>
      <c r="CEQ12" s="123"/>
      <c r="CFL12" s="123"/>
      <c r="CFM12" s="123"/>
      <c r="CFN12" s="123"/>
      <c r="COX12" s="123"/>
      <c r="COY12" s="123"/>
      <c r="DDZ12" s="123"/>
      <c r="DYK12" s="123"/>
      <c r="EEO12" s="123"/>
      <c r="EIW12" s="123"/>
      <c r="EIX12" s="123"/>
      <c r="END12" s="123"/>
    </row>
    <row r="13" s="49" customFormat="1" ht="18" customHeight="1" spans="1:20">
      <c r="A13" s="65" t="s">
        <v>31</v>
      </c>
      <c r="B13" s="66" t="s">
        <v>32</v>
      </c>
      <c r="C13" s="67">
        <v>45518</v>
      </c>
      <c r="D13" s="68" t="s">
        <v>33</v>
      </c>
      <c r="E13" s="68">
        <v>20</v>
      </c>
      <c r="F13" s="69">
        <v>43.8</v>
      </c>
      <c r="G13" s="70">
        <f t="shared" si="0"/>
        <v>876</v>
      </c>
      <c r="H13" s="68">
        <v>4</v>
      </c>
      <c r="I13" s="105">
        <f t="shared" si="1"/>
        <v>80</v>
      </c>
      <c r="J13" s="68">
        <v>6</v>
      </c>
      <c r="K13" s="105">
        <f t="shared" si="2"/>
        <v>262.8</v>
      </c>
      <c r="L13" s="105">
        <f t="shared" si="3"/>
        <v>24</v>
      </c>
      <c r="M13" s="107">
        <v>17</v>
      </c>
      <c r="N13" s="105">
        <f t="shared" si="4"/>
        <v>744.6</v>
      </c>
      <c r="O13" s="106">
        <f t="shared" si="5"/>
        <v>68</v>
      </c>
      <c r="P13" s="107">
        <v>9</v>
      </c>
      <c r="Q13" s="105">
        <f t="shared" si="6"/>
        <v>394.2</v>
      </c>
      <c r="R13" s="70">
        <f t="shared" si="7"/>
        <v>36</v>
      </c>
      <c r="S13" s="105"/>
      <c r="T13" s="115"/>
    </row>
    <row r="14" s="48" customFormat="1" ht="18" customHeight="1" spans="1:20">
      <c r="A14" s="65" t="s">
        <v>34</v>
      </c>
      <c r="B14" s="66">
        <v>44920</v>
      </c>
      <c r="C14" s="67">
        <v>45467</v>
      </c>
      <c r="D14" s="68" t="s">
        <v>33</v>
      </c>
      <c r="E14" s="68"/>
      <c r="F14" s="69">
        <v>42.5</v>
      </c>
      <c r="G14" s="70">
        <f t="shared" si="0"/>
        <v>0</v>
      </c>
      <c r="H14" s="68">
        <v>4</v>
      </c>
      <c r="I14" s="105">
        <f t="shared" si="1"/>
        <v>0</v>
      </c>
      <c r="J14" s="68">
        <v>12</v>
      </c>
      <c r="K14" s="105">
        <f t="shared" si="2"/>
        <v>510</v>
      </c>
      <c r="L14" s="105">
        <f t="shared" si="3"/>
        <v>48</v>
      </c>
      <c r="M14" s="107"/>
      <c r="N14" s="105">
        <f t="shared" si="4"/>
        <v>0</v>
      </c>
      <c r="O14" s="106">
        <f t="shared" si="5"/>
        <v>0</v>
      </c>
      <c r="P14" s="107">
        <v>12</v>
      </c>
      <c r="Q14" s="105">
        <f t="shared" si="6"/>
        <v>510</v>
      </c>
      <c r="R14" s="70">
        <f t="shared" si="7"/>
        <v>48</v>
      </c>
      <c r="S14" s="105"/>
      <c r="T14" s="114"/>
    </row>
    <row r="15" s="48" customFormat="1" ht="18" customHeight="1" spans="1:20">
      <c r="A15" s="79" t="s">
        <v>35</v>
      </c>
      <c r="B15" s="66">
        <v>45041</v>
      </c>
      <c r="C15" s="67">
        <v>45589</v>
      </c>
      <c r="D15" s="68" t="s">
        <v>33</v>
      </c>
      <c r="E15" s="68"/>
      <c r="F15" s="69">
        <v>99.8</v>
      </c>
      <c r="G15" s="70">
        <f t="shared" si="0"/>
        <v>0</v>
      </c>
      <c r="H15" s="68">
        <v>10</v>
      </c>
      <c r="I15" s="105">
        <f t="shared" si="1"/>
        <v>0</v>
      </c>
      <c r="J15" s="68">
        <v>4</v>
      </c>
      <c r="K15" s="105">
        <f t="shared" si="2"/>
        <v>399.2</v>
      </c>
      <c r="L15" s="105">
        <f t="shared" si="3"/>
        <v>40</v>
      </c>
      <c r="M15" s="107">
        <v>4</v>
      </c>
      <c r="N15" s="105">
        <f t="shared" si="4"/>
        <v>399.2</v>
      </c>
      <c r="O15" s="106">
        <f t="shared" si="5"/>
        <v>40</v>
      </c>
      <c r="P15" s="107"/>
      <c r="Q15" s="105">
        <f t="shared" si="6"/>
        <v>0</v>
      </c>
      <c r="R15" s="70">
        <f t="shared" si="7"/>
        <v>0</v>
      </c>
      <c r="S15" s="105"/>
      <c r="T15" s="114"/>
    </row>
    <row r="16" s="48" customFormat="1" ht="18" customHeight="1" spans="1:20">
      <c r="A16" s="65" t="s">
        <v>36</v>
      </c>
      <c r="B16" s="66">
        <v>44939</v>
      </c>
      <c r="C16" s="67">
        <v>45485</v>
      </c>
      <c r="D16" s="68" t="s">
        <v>33</v>
      </c>
      <c r="E16" s="68">
        <v>9</v>
      </c>
      <c r="F16" s="69">
        <v>101</v>
      </c>
      <c r="G16" s="70">
        <f t="shared" si="0"/>
        <v>909</v>
      </c>
      <c r="H16" s="68">
        <v>10</v>
      </c>
      <c r="I16" s="105">
        <f t="shared" si="1"/>
        <v>90</v>
      </c>
      <c r="J16" s="68"/>
      <c r="K16" s="105">
        <f t="shared" si="2"/>
        <v>0</v>
      </c>
      <c r="L16" s="105">
        <f t="shared" si="3"/>
        <v>0</v>
      </c>
      <c r="M16" s="107">
        <v>9</v>
      </c>
      <c r="N16" s="105">
        <f t="shared" si="4"/>
        <v>909</v>
      </c>
      <c r="O16" s="106">
        <f t="shared" si="5"/>
        <v>90</v>
      </c>
      <c r="P16" s="107"/>
      <c r="Q16" s="105">
        <f t="shared" si="6"/>
        <v>0</v>
      </c>
      <c r="R16" s="70">
        <f t="shared" si="7"/>
        <v>0</v>
      </c>
      <c r="S16" s="105"/>
      <c r="T16" s="114"/>
    </row>
    <row r="17" s="48" customFormat="1" ht="18" customHeight="1" spans="1:20">
      <c r="A17" s="74" t="s">
        <v>37</v>
      </c>
      <c r="B17" s="66">
        <v>44746</v>
      </c>
      <c r="C17" s="67">
        <v>45110</v>
      </c>
      <c r="D17" s="68" t="s">
        <v>33</v>
      </c>
      <c r="E17" s="68">
        <v>1</v>
      </c>
      <c r="F17" s="76">
        <v>130</v>
      </c>
      <c r="G17" s="70">
        <f t="shared" si="0"/>
        <v>130</v>
      </c>
      <c r="H17" s="77">
        <v>10</v>
      </c>
      <c r="I17" s="105">
        <f t="shared" si="1"/>
        <v>10</v>
      </c>
      <c r="J17" s="77"/>
      <c r="K17" s="105">
        <f t="shared" si="2"/>
        <v>0</v>
      </c>
      <c r="L17" s="105">
        <f t="shared" si="3"/>
        <v>0</v>
      </c>
      <c r="M17" s="107">
        <v>1</v>
      </c>
      <c r="N17" s="105">
        <f t="shared" si="4"/>
        <v>130</v>
      </c>
      <c r="O17" s="106">
        <f t="shared" si="5"/>
        <v>10</v>
      </c>
      <c r="P17" s="107"/>
      <c r="Q17" s="105">
        <f t="shared" si="6"/>
        <v>0</v>
      </c>
      <c r="R17" s="70">
        <f t="shared" si="7"/>
        <v>0</v>
      </c>
      <c r="S17" s="116" t="s">
        <v>38</v>
      </c>
      <c r="T17" s="114"/>
    </row>
    <row r="18" s="48" customFormat="1" ht="18" customHeight="1" spans="1:20">
      <c r="A18" s="65" t="s">
        <v>39</v>
      </c>
      <c r="B18" s="66">
        <v>45015</v>
      </c>
      <c r="C18" s="67">
        <v>45198</v>
      </c>
      <c r="D18" s="68" t="s">
        <v>24</v>
      </c>
      <c r="E18" s="68"/>
      <c r="F18" s="80"/>
      <c r="G18" s="70">
        <f t="shared" si="0"/>
        <v>0</v>
      </c>
      <c r="H18" s="68"/>
      <c r="I18" s="105">
        <f t="shared" si="1"/>
        <v>0</v>
      </c>
      <c r="J18" s="68"/>
      <c r="K18" s="105">
        <f t="shared" si="2"/>
        <v>0</v>
      </c>
      <c r="L18" s="105">
        <f t="shared" si="3"/>
        <v>0</v>
      </c>
      <c r="M18" s="107"/>
      <c r="N18" s="105">
        <f t="shared" si="4"/>
        <v>0</v>
      </c>
      <c r="O18" s="106">
        <f t="shared" si="5"/>
        <v>0</v>
      </c>
      <c r="P18" s="107"/>
      <c r="Q18" s="105">
        <f t="shared" si="6"/>
        <v>0</v>
      </c>
      <c r="R18" s="70">
        <f t="shared" si="7"/>
        <v>0</v>
      </c>
      <c r="S18" s="105"/>
      <c r="T18" s="114"/>
    </row>
    <row r="19" s="48" customFormat="1" ht="18" customHeight="1" spans="1:20">
      <c r="A19" s="65" t="s">
        <v>40</v>
      </c>
      <c r="B19" s="66">
        <v>44949</v>
      </c>
      <c r="C19" s="67">
        <v>45129</v>
      </c>
      <c r="D19" s="68" t="s">
        <v>41</v>
      </c>
      <c r="E19" s="68">
        <v>4</v>
      </c>
      <c r="F19" s="69">
        <v>19</v>
      </c>
      <c r="G19" s="70">
        <f t="shared" si="0"/>
        <v>76</v>
      </c>
      <c r="H19" s="68">
        <v>2</v>
      </c>
      <c r="I19" s="105">
        <f t="shared" si="1"/>
        <v>8</v>
      </c>
      <c r="J19" s="68"/>
      <c r="K19" s="105">
        <f t="shared" si="2"/>
        <v>0</v>
      </c>
      <c r="L19" s="105">
        <f t="shared" si="3"/>
        <v>0</v>
      </c>
      <c r="M19" s="107">
        <v>3</v>
      </c>
      <c r="N19" s="105">
        <f t="shared" si="4"/>
        <v>57</v>
      </c>
      <c r="O19" s="106">
        <f t="shared" si="5"/>
        <v>6</v>
      </c>
      <c r="P19" s="107">
        <v>1</v>
      </c>
      <c r="Q19" s="105">
        <f t="shared" si="6"/>
        <v>19</v>
      </c>
      <c r="R19" s="70">
        <f t="shared" si="7"/>
        <v>2</v>
      </c>
      <c r="S19" s="105"/>
      <c r="T19" s="114"/>
    </row>
    <row r="20" s="50" customFormat="1" ht="18" customHeight="1" spans="1:20">
      <c r="A20" s="65" t="s">
        <v>42</v>
      </c>
      <c r="B20" s="66">
        <v>44695</v>
      </c>
      <c r="C20" s="67">
        <v>45243</v>
      </c>
      <c r="D20" s="68" t="s">
        <v>24</v>
      </c>
      <c r="E20" s="68"/>
      <c r="F20" s="69"/>
      <c r="G20" s="70">
        <f t="shared" si="0"/>
        <v>0</v>
      </c>
      <c r="H20" s="68"/>
      <c r="I20" s="105">
        <f t="shared" si="1"/>
        <v>0</v>
      </c>
      <c r="J20" s="68"/>
      <c r="K20" s="105">
        <f t="shared" si="2"/>
        <v>0</v>
      </c>
      <c r="L20" s="105">
        <f t="shared" si="3"/>
        <v>0</v>
      </c>
      <c r="M20" s="107"/>
      <c r="N20" s="105">
        <f t="shared" si="4"/>
        <v>0</v>
      </c>
      <c r="O20" s="106">
        <f t="shared" si="5"/>
        <v>0</v>
      </c>
      <c r="P20" s="107"/>
      <c r="Q20" s="105">
        <f t="shared" si="6"/>
        <v>0</v>
      </c>
      <c r="R20" s="70">
        <f t="shared" si="7"/>
        <v>0</v>
      </c>
      <c r="S20" s="105"/>
      <c r="T20" s="114"/>
    </row>
    <row r="21" s="48" customFormat="1" ht="18" customHeight="1" spans="1:20">
      <c r="A21" s="65" t="s">
        <v>43</v>
      </c>
      <c r="B21" s="66">
        <v>44856</v>
      </c>
      <c r="C21" s="67">
        <v>45404</v>
      </c>
      <c r="D21" s="68" t="s">
        <v>33</v>
      </c>
      <c r="E21" s="68">
        <v>13</v>
      </c>
      <c r="F21" s="80">
        <v>20.38</v>
      </c>
      <c r="G21" s="70">
        <f t="shared" si="0"/>
        <v>264.94</v>
      </c>
      <c r="H21" s="68">
        <v>2</v>
      </c>
      <c r="I21" s="105">
        <f t="shared" si="1"/>
        <v>26</v>
      </c>
      <c r="J21" s="68"/>
      <c r="K21" s="105">
        <f t="shared" si="2"/>
        <v>0</v>
      </c>
      <c r="L21" s="105">
        <f t="shared" si="3"/>
        <v>0</v>
      </c>
      <c r="M21" s="107">
        <v>7</v>
      </c>
      <c r="N21" s="105">
        <f t="shared" si="4"/>
        <v>142.66</v>
      </c>
      <c r="O21" s="106">
        <f t="shared" si="5"/>
        <v>14</v>
      </c>
      <c r="P21" s="107">
        <v>6</v>
      </c>
      <c r="Q21" s="105">
        <f t="shared" si="6"/>
        <v>122.28</v>
      </c>
      <c r="R21" s="70">
        <f t="shared" si="7"/>
        <v>12</v>
      </c>
      <c r="S21" s="105"/>
      <c r="T21" s="114"/>
    </row>
    <row r="22" s="48" customFormat="1" ht="18" customHeight="1" spans="1:20">
      <c r="A22" s="65" t="s">
        <v>44</v>
      </c>
      <c r="B22" s="66">
        <v>44877</v>
      </c>
      <c r="C22" s="67">
        <v>45972</v>
      </c>
      <c r="D22" s="68" t="s">
        <v>24</v>
      </c>
      <c r="E22" s="68">
        <v>27</v>
      </c>
      <c r="F22" s="80">
        <v>1.76</v>
      </c>
      <c r="G22" s="70">
        <f t="shared" si="0"/>
        <v>47.52</v>
      </c>
      <c r="H22" s="68">
        <v>0.1</v>
      </c>
      <c r="I22" s="105">
        <f t="shared" si="1"/>
        <v>2.7</v>
      </c>
      <c r="J22" s="68"/>
      <c r="K22" s="105">
        <f t="shared" si="2"/>
        <v>0</v>
      </c>
      <c r="L22" s="105">
        <f t="shared" si="3"/>
        <v>0</v>
      </c>
      <c r="M22" s="107">
        <v>25</v>
      </c>
      <c r="N22" s="105">
        <f t="shared" si="4"/>
        <v>44</v>
      </c>
      <c r="O22" s="106">
        <f t="shared" si="5"/>
        <v>2.5</v>
      </c>
      <c r="P22" s="107">
        <v>2</v>
      </c>
      <c r="Q22" s="105">
        <f t="shared" si="6"/>
        <v>3.52</v>
      </c>
      <c r="R22" s="70">
        <f t="shared" si="7"/>
        <v>0.2</v>
      </c>
      <c r="S22" s="105"/>
      <c r="T22" s="114"/>
    </row>
    <row r="23" s="48" customFormat="1" ht="18" customHeight="1" spans="1:20">
      <c r="A23" s="65" t="s">
        <v>45</v>
      </c>
      <c r="B23" s="66">
        <v>45287</v>
      </c>
      <c r="C23" s="67">
        <v>46017</v>
      </c>
      <c r="D23" s="68" t="s">
        <v>46</v>
      </c>
      <c r="E23" s="68"/>
      <c r="F23" s="80"/>
      <c r="G23" s="70">
        <f t="shared" si="0"/>
        <v>0</v>
      </c>
      <c r="H23" s="68"/>
      <c r="I23" s="105">
        <f t="shared" si="1"/>
        <v>0</v>
      </c>
      <c r="J23" s="68"/>
      <c r="K23" s="105">
        <f t="shared" si="2"/>
        <v>0</v>
      </c>
      <c r="L23" s="105">
        <f t="shared" si="3"/>
        <v>0</v>
      </c>
      <c r="M23" s="107"/>
      <c r="N23" s="105">
        <f t="shared" si="4"/>
        <v>0</v>
      </c>
      <c r="O23" s="106">
        <f t="shared" si="5"/>
        <v>0</v>
      </c>
      <c r="P23" s="107"/>
      <c r="Q23" s="105">
        <f t="shared" si="6"/>
        <v>0</v>
      </c>
      <c r="R23" s="70">
        <f t="shared" si="7"/>
        <v>0</v>
      </c>
      <c r="S23" s="105"/>
      <c r="T23" s="114"/>
    </row>
    <row r="24" s="48" customFormat="1" ht="18" customHeight="1" spans="1:20">
      <c r="A24" s="65" t="s">
        <v>47</v>
      </c>
      <c r="B24" s="66">
        <v>44964</v>
      </c>
      <c r="C24" s="67">
        <v>45694</v>
      </c>
      <c r="D24" s="68" t="s">
        <v>33</v>
      </c>
      <c r="E24" s="68">
        <v>11</v>
      </c>
      <c r="F24" s="80">
        <v>8.5</v>
      </c>
      <c r="G24" s="70">
        <f t="shared" si="0"/>
        <v>93.5</v>
      </c>
      <c r="H24" s="68">
        <v>1</v>
      </c>
      <c r="I24" s="105">
        <f t="shared" si="1"/>
        <v>11</v>
      </c>
      <c r="J24" s="68"/>
      <c r="K24" s="105">
        <f t="shared" si="2"/>
        <v>0</v>
      </c>
      <c r="L24" s="105">
        <f t="shared" si="3"/>
        <v>0</v>
      </c>
      <c r="M24" s="107">
        <v>7</v>
      </c>
      <c r="N24" s="105">
        <f t="shared" si="4"/>
        <v>59.5</v>
      </c>
      <c r="O24" s="106">
        <f t="shared" si="5"/>
        <v>7</v>
      </c>
      <c r="P24" s="107">
        <v>4</v>
      </c>
      <c r="Q24" s="105">
        <f t="shared" si="6"/>
        <v>34</v>
      </c>
      <c r="R24" s="70">
        <f t="shared" si="7"/>
        <v>4</v>
      </c>
      <c r="S24" s="105"/>
      <c r="T24" s="114"/>
    </row>
    <row r="25" s="48" customFormat="1" ht="18" customHeight="1" spans="1:20">
      <c r="A25" s="65" t="s">
        <v>48</v>
      </c>
      <c r="B25" s="66">
        <v>44934</v>
      </c>
      <c r="C25" s="67">
        <v>45298</v>
      </c>
      <c r="D25" s="68" t="s">
        <v>24</v>
      </c>
      <c r="E25" s="68">
        <v>2</v>
      </c>
      <c r="F25" s="80">
        <v>9.31</v>
      </c>
      <c r="G25" s="70">
        <f t="shared" si="0"/>
        <v>18.62</v>
      </c>
      <c r="H25" s="68">
        <v>1</v>
      </c>
      <c r="I25" s="105">
        <f t="shared" si="1"/>
        <v>2</v>
      </c>
      <c r="J25" s="68"/>
      <c r="K25" s="105">
        <f t="shared" si="2"/>
        <v>0</v>
      </c>
      <c r="L25" s="105">
        <f t="shared" si="3"/>
        <v>0</v>
      </c>
      <c r="M25" s="107"/>
      <c r="N25" s="105">
        <f t="shared" si="4"/>
        <v>0</v>
      </c>
      <c r="O25" s="106">
        <f t="shared" si="5"/>
        <v>0</v>
      </c>
      <c r="P25" s="107">
        <v>2</v>
      </c>
      <c r="Q25" s="105">
        <f t="shared" si="6"/>
        <v>18.62</v>
      </c>
      <c r="R25" s="70">
        <f t="shared" si="7"/>
        <v>2</v>
      </c>
      <c r="S25" s="105"/>
      <c r="T25" s="114"/>
    </row>
    <row r="26" s="48" customFormat="1" ht="18" customHeight="1" spans="1:20">
      <c r="A26" s="81" t="s">
        <v>49</v>
      </c>
      <c r="B26" s="66">
        <v>44905</v>
      </c>
      <c r="C26" s="67" t="s">
        <v>50</v>
      </c>
      <c r="D26" s="68" t="s">
        <v>24</v>
      </c>
      <c r="E26" s="68">
        <v>9</v>
      </c>
      <c r="F26" s="80">
        <v>11.56</v>
      </c>
      <c r="G26" s="70">
        <f t="shared" si="0"/>
        <v>104.04</v>
      </c>
      <c r="H26" s="68">
        <v>1</v>
      </c>
      <c r="I26" s="105">
        <f t="shared" si="1"/>
        <v>9</v>
      </c>
      <c r="J26" s="68"/>
      <c r="K26" s="105">
        <f t="shared" si="2"/>
        <v>0</v>
      </c>
      <c r="L26" s="105">
        <f t="shared" si="3"/>
        <v>0</v>
      </c>
      <c r="M26" s="107">
        <v>1</v>
      </c>
      <c r="N26" s="105">
        <f t="shared" si="4"/>
        <v>11.56</v>
      </c>
      <c r="O26" s="106">
        <f t="shared" si="5"/>
        <v>1</v>
      </c>
      <c r="P26" s="107">
        <v>8</v>
      </c>
      <c r="Q26" s="105">
        <f t="shared" si="6"/>
        <v>92.48</v>
      </c>
      <c r="R26" s="70">
        <f t="shared" si="7"/>
        <v>8</v>
      </c>
      <c r="S26" s="105"/>
      <c r="T26" s="114"/>
    </row>
    <row r="27" s="48" customFormat="1" ht="18" customHeight="1" spans="1:20">
      <c r="A27" s="82" t="s">
        <v>51</v>
      </c>
      <c r="B27" s="66">
        <v>44984</v>
      </c>
      <c r="C27" s="67">
        <v>45714</v>
      </c>
      <c r="D27" s="68" t="s">
        <v>24</v>
      </c>
      <c r="E27" s="68">
        <v>26</v>
      </c>
      <c r="F27" s="80">
        <v>4.9</v>
      </c>
      <c r="G27" s="70">
        <f t="shared" si="0"/>
        <v>127.4</v>
      </c>
      <c r="H27" s="68">
        <v>0.5</v>
      </c>
      <c r="I27" s="105">
        <f t="shared" si="1"/>
        <v>13</v>
      </c>
      <c r="J27" s="68"/>
      <c r="K27" s="105">
        <f t="shared" si="2"/>
        <v>0</v>
      </c>
      <c r="L27" s="105">
        <f t="shared" si="3"/>
        <v>0</v>
      </c>
      <c r="M27" s="107">
        <v>7</v>
      </c>
      <c r="N27" s="105">
        <f t="shared" si="4"/>
        <v>34.3</v>
      </c>
      <c r="O27" s="106">
        <f t="shared" si="5"/>
        <v>3.5</v>
      </c>
      <c r="P27" s="107">
        <v>19</v>
      </c>
      <c r="Q27" s="105">
        <f t="shared" si="6"/>
        <v>93.1</v>
      </c>
      <c r="R27" s="70">
        <f t="shared" si="7"/>
        <v>9.5</v>
      </c>
      <c r="S27" s="105"/>
      <c r="T27" s="114"/>
    </row>
    <row r="28" s="48" customFormat="1" ht="18" customHeight="1" spans="1:20">
      <c r="A28" s="82" t="s">
        <v>52</v>
      </c>
      <c r="B28" s="66">
        <v>44910</v>
      </c>
      <c r="C28" s="67">
        <v>46005</v>
      </c>
      <c r="D28" s="68" t="s">
        <v>24</v>
      </c>
      <c r="E28" s="68"/>
      <c r="F28" s="80"/>
      <c r="G28" s="70">
        <f t="shared" si="0"/>
        <v>0</v>
      </c>
      <c r="H28" s="68"/>
      <c r="I28" s="105">
        <f t="shared" si="1"/>
        <v>0</v>
      </c>
      <c r="J28" s="68"/>
      <c r="K28" s="105">
        <f t="shared" si="2"/>
        <v>0</v>
      </c>
      <c r="L28" s="105">
        <f t="shared" si="3"/>
        <v>0</v>
      </c>
      <c r="M28" s="107"/>
      <c r="N28" s="105">
        <f t="shared" si="4"/>
        <v>0</v>
      </c>
      <c r="O28" s="106">
        <f t="shared" si="5"/>
        <v>0</v>
      </c>
      <c r="P28" s="107"/>
      <c r="Q28" s="105">
        <f t="shared" si="6"/>
        <v>0</v>
      </c>
      <c r="R28" s="70">
        <f t="shared" si="7"/>
        <v>0</v>
      </c>
      <c r="S28" s="105"/>
      <c r="T28" s="114"/>
    </row>
    <row r="29" s="48" customFormat="1" ht="18" customHeight="1" spans="1:20">
      <c r="A29" s="82" t="s">
        <v>53</v>
      </c>
      <c r="B29" s="66" t="s">
        <v>54</v>
      </c>
      <c r="C29" s="67">
        <v>45614</v>
      </c>
      <c r="D29" s="68" t="s">
        <v>33</v>
      </c>
      <c r="E29" s="68">
        <v>35</v>
      </c>
      <c r="F29" s="80">
        <v>7.8</v>
      </c>
      <c r="G29" s="70">
        <f t="shared" si="0"/>
        <v>273</v>
      </c>
      <c r="H29" s="68">
        <v>1</v>
      </c>
      <c r="I29" s="105">
        <f t="shared" si="1"/>
        <v>35</v>
      </c>
      <c r="J29" s="68"/>
      <c r="K29" s="105">
        <f t="shared" si="2"/>
        <v>0</v>
      </c>
      <c r="L29" s="105">
        <f t="shared" si="3"/>
        <v>0</v>
      </c>
      <c r="M29" s="107">
        <v>2</v>
      </c>
      <c r="N29" s="105">
        <f t="shared" si="4"/>
        <v>15.6</v>
      </c>
      <c r="O29" s="106">
        <f t="shared" si="5"/>
        <v>2</v>
      </c>
      <c r="P29" s="107">
        <v>33</v>
      </c>
      <c r="Q29" s="105">
        <f t="shared" si="6"/>
        <v>257.4</v>
      </c>
      <c r="R29" s="70">
        <f t="shared" si="7"/>
        <v>33</v>
      </c>
      <c r="S29" s="105"/>
      <c r="T29" s="114"/>
    </row>
    <row r="30" s="48" customFormat="1" ht="18" customHeight="1" spans="1:21">
      <c r="A30" s="82" t="s">
        <v>55</v>
      </c>
      <c r="B30" s="66">
        <v>44823</v>
      </c>
      <c r="C30" s="67">
        <v>45553</v>
      </c>
      <c r="D30" s="68" t="s">
        <v>33</v>
      </c>
      <c r="E30" s="68">
        <v>11</v>
      </c>
      <c r="F30" s="80">
        <v>15.58</v>
      </c>
      <c r="G30" s="70">
        <f t="shared" si="0"/>
        <v>171.38</v>
      </c>
      <c r="H30" s="68">
        <v>1.5</v>
      </c>
      <c r="I30" s="105">
        <f t="shared" si="1"/>
        <v>16.5</v>
      </c>
      <c r="J30" s="68"/>
      <c r="K30" s="105">
        <f t="shared" si="2"/>
        <v>0</v>
      </c>
      <c r="L30" s="105">
        <f t="shared" si="3"/>
        <v>0</v>
      </c>
      <c r="M30" s="107">
        <v>3</v>
      </c>
      <c r="N30" s="105">
        <f t="shared" si="4"/>
        <v>46.74</v>
      </c>
      <c r="O30" s="106">
        <f t="shared" si="5"/>
        <v>4.5</v>
      </c>
      <c r="P30" s="107">
        <v>8</v>
      </c>
      <c r="Q30" s="105">
        <f t="shared" si="6"/>
        <v>124.64</v>
      </c>
      <c r="R30" s="70">
        <f t="shared" si="7"/>
        <v>12</v>
      </c>
      <c r="S30" s="105"/>
      <c r="T30" s="114"/>
      <c r="U30" s="49"/>
    </row>
    <row r="31" s="48" customFormat="1" ht="18" customHeight="1" spans="1:20">
      <c r="A31" s="82" t="s">
        <v>56</v>
      </c>
      <c r="B31" s="66">
        <v>44100</v>
      </c>
      <c r="C31" s="67">
        <v>45562</v>
      </c>
      <c r="D31" s="68" t="s">
        <v>33</v>
      </c>
      <c r="E31" s="68">
        <v>4</v>
      </c>
      <c r="F31" s="80">
        <v>35.1</v>
      </c>
      <c r="G31" s="70">
        <f t="shared" si="0"/>
        <v>140.4</v>
      </c>
      <c r="H31" s="68">
        <v>3</v>
      </c>
      <c r="I31" s="105">
        <f t="shared" si="1"/>
        <v>12</v>
      </c>
      <c r="J31" s="68"/>
      <c r="K31" s="105">
        <f t="shared" si="2"/>
        <v>0</v>
      </c>
      <c r="L31" s="105">
        <f t="shared" si="3"/>
        <v>0</v>
      </c>
      <c r="M31" s="107">
        <v>2</v>
      </c>
      <c r="N31" s="105">
        <f t="shared" si="4"/>
        <v>70.2</v>
      </c>
      <c r="O31" s="106">
        <f t="shared" si="5"/>
        <v>6</v>
      </c>
      <c r="P31" s="107">
        <v>2</v>
      </c>
      <c r="Q31" s="105">
        <f t="shared" si="6"/>
        <v>70.2</v>
      </c>
      <c r="R31" s="70">
        <f t="shared" si="7"/>
        <v>6</v>
      </c>
      <c r="S31" s="105"/>
      <c r="T31" s="114"/>
    </row>
    <row r="32" s="50" customFormat="1" ht="18" customHeight="1" spans="1:20">
      <c r="A32" s="82" t="s">
        <v>57</v>
      </c>
      <c r="B32" s="66">
        <v>45003</v>
      </c>
      <c r="C32" s="67">
        <v>45733</v>
      </c>
      <c r="D32" s="68" t="s">
        <v>58</v>
      </c>
      <c r="E32" s="68">
        <v>9</v>
      </c>
      <c r="F32" s="80">
        <v>22.2</v>
      </c>
      <c r="G32" s="70">
        <f t="shared" si="0"/>
        <v>199.8</v>
      </c>
      <c r="H32" s="68">
        <v>2.5</v>
      </c>
      <c r="I32" s="105">
        <f t="shared" si="1"/>
        <v>22.5</v>
      </c>
      <c r="J32" s="68"/>
      <c r="K32" s="105">
        <f t="shared" si="2"/>
        <v>0</v>
      </c>
      <c r="L32" s="105">
        <f t="shared" si="3"/>
        <v>0</v>
      </c>
      <c r="M32" s="107">
        <v>6</v>
      </c>
      <c r="N32" s="105">
        <f t="shared" si="4"/>
        <v>133.2</v>
      </c>
      <c r="O32" s="106">
        <f t="shared" si="5"/>
        <v>15</v>
      </c>
      <c r="P32" s="107">
        <v>3</v>
      </c>
      <c r="Q32" s="105">
        <f t="shared" si="6"/>
        <v>66.6</v>
      </c>
      <c r="R32" s="70">
        <f t="shared" si="7"/>
        <v>7.5</v>
      </c>
      <c r="S32" s="105"/>
      <c r="T32" s="114"/>
    </row>
    <row r="33" s="48" customFormat="1" ht="18.75" customHeight="1" spans="1:20">
      <c r="A33" s="82" t="s">
        <v>59</v>
      </c>
      <c r="B33" s="66">
        <v>44654</v>
      </c>
      <c r="C33" s="67">
        <v>45749</v>
      </c>
      <c r="D33" s="68" t="s">
        <v>58</v>
      </c>
      <c r="E33" s="68">
        <v>16</v>
      </c>
      <c r="F33" s="80">
        <v>7.8</v>
      </c>
      <c r="G33" s="70">
        <f t="shared" si="0"/>
        <v>124.8</v>
      </c>
      <c r="H33" s="68">
        <v>1</v>
      </c>
      <c r="I33" s="105">
        <f t="shared" si="1"/>
        <v>16</v>
      </c>
      <c r="J33" s="68"/>
      <c r="K33" s="105">
        <f t="shared" si="2"/>
        <v>0</v>
      </c>
      <c r="L33" s="105">
        <f t="shared" si="3"/>
        <v>0</v>
      </c>
      <c r="M33" s="107">
        <v>5</v>
      </c>
      <c r="N33" s="105">
        <f t="shared" si="4"/>
        <v>39</v>
      </c>
      <c r="O33" s="106">
        <f t="shared" si="5"/>
        <v>5</v>
      </c>
      <c r="P33" s="107">
        <v>11</v>
      </c>
      <c r="Q33" s="105">
        <f t="shared" si="6"/>
        <v>85.8</v>
      </c>
      <c r="R33" s="70">
        <f t="shared" si="7"/>
        <v>11</v>
      </c>
      <c r="S33" s="105"/>
      <c r="T33" s="114"/>
    </row>
    <row r="34" s="48" customFormat="1" ht="18" customHeight="1" spans="1:22">
      <c r="A34" s="82" t="s">
        <v>60</v>
      </c>
      <c r="B34" s="66">
        <v>44863</v>
      </c>
      <c r="C34" s="67">
        <v>46323</v>
      </c>
      <c r="D34" s="68" t="s">
        <v>33</v>
      </c>
      <c r="E34" s="68">
        <v>6</v>
      </c>
      <c r="F34" s="80">
        <v>48.51</v>
      </c>
      <c r="G34" s="70">
        <f t="shared" si="0"/>
        <v>291.06</v>
      </c>
      <c r="H34" s="68">
        <v>5</v>
      </c>
      <c r="I34" s="105">
        <f t="shared" si="1"/>
        <v>30</v>
      </c>
      <c r="J34" s="68"/>
      <c r="K34" s="105">
        <f t="shared" si="2"/>
        <v>0</v>
      </c>
      <c r="L34" s="105">
        <f t="shared" si="3"/>
        <v>0</v>
      </c>
      <c r="M34" s="107">
        <v>6</v>
      </c>
      <c r="N34" s="105">
        <f t="shared" si="4"/>
        <v>291.06</v>
      </c>
      <c r="O34" s="106">
        <f t="shared" si="5"/>
        <v>30</v>
      </c>
      <c r="P34" s="107"/>
      <c r="Q34" s="105">
        <f t="shared" si="6"/>
        <v>0</v>
      </c>
      <c r="R34" s="70">
        <f t="shared" si="7"/>
        <v>0</v>
      </c>
      <c r="S34" s="105"/>
      <c r="T34" s="114"/>
      <c r="V34" s="117"/>
    </row>
    <row r="35" s="50" customFormat="1" ht="18" customHeight="1" spans="1:20">
      <c r="A35" s="82" t="s">
        <v>61</v>
      </c>
      <c r="B35" s="83">
        <v>44951</v>
      </c>
      <c r="C35" s="83">
        <v>46046</v>
      </c>
      <c r="D35" s="68" t="s">
        <v>62</v>
      </c>
      <c r="E35" s="68">
        <v>46</v>
      </c>
      <c r="F35" s="80">
        <v>23.9</v>
      </c>
      <c r="G35" s="70">
        <f t="shared" si="0"/>
        <v>1099.4</v>
      </c>
      <c r="H35" s="68">
        <v>2.5</v>
      </c>
      <c r="I35" s="105">
        <f t="shared" si="1"/>
        <v>115</v>
      </c>
      <c r="J35" s="68"/>
      <c r="K35" s="105">
        <f t="shared" si="2"/>
        <v>0</v>
      </c>
      <c r="L35" s="105">
        <f t="shared" si="3"/>
        <v>0</v>
      </c>
      <c r="M35" s="107">
        <v>17</v>
      </c>
      <c r="N35" s="105">
        <f t="shared" si="4"/>
        <v>406.3</v>
      </c>
      <c r="O35" s="106">
        <f t="shared" si="5"/>
        <v>42.5</v>
      </c>
      <c r="P35" s="107">
        <v>29</v>
      </c>
      <c r="Q35" s="105">
        <f t="shared" si="6"/>
        <v>693.1</v>
      </c>
      <c r="R35" s="70">
        <f t="shared" si="7"/>
        <v>72.5</v>
      </c>
      <c r="S35" s="116"/>
      <c r="T35" s="118"/>
    </row>
    <row r="36" s="48" customFormat="1" ht="18" customHeight="1" spans="1:20">
      <c r="A36" s="82" t="s">
        <v>63</v>
      </c>
      <c r="B36" s="66">
        <v>44730</v>
      </c>
      <c r="C36" s="67">
        <v>45825</v>
      </c>
      <c r="D36" s="68" t="s">
        <v>64</v>
      </c>
      <c r="E36" s="68">
        <v>3</v>
      </c>
      <c r="F36" s="80">
        <v>8.9</v>
      </c>
      <c r="G36" s="70">
        <f t="shared" si="0"/>
        <v>26.7</v>
      </c>
      <c r="H36" s="68">
        <v>1</v>
      </c>
      <c r="I36" s="105">
        <f t="shared" si="1"/>
        <v>3</v>
      </c>
      <c r="J36" s="68"/>
      <c r="K36" s="105">
        <f t="shared" si="2"/>
        <v>0</v>
      </c>
      <c r="L36" s="105">
        <f t="shared" si="3"/>
        <v>0</v>
      </c>
      <c r="M36" s="107">
        <v>3</v>
      </c>
      <c r="N36" s="105">
        <f t="shared" si="4"/>
        <v>26.7</v>
      </c>
      <c r="O36" s="106">
        <f t="shared" si="5"/>
        <v>3</v>
      </c>
      <c r="P36" s="107"/>
      <c r="Q36" s="105">
        <f t="shared" si="6"/>
        <v>0</v>
      </c>
      <c r="R36" s="70">
        <f t="shared" si="7"/>
        <v>0</v>
      </c>
      <c r="S36" s="105"/>
      <c r="T36" s="114"/>
    </row>
    <row r="37" s="48" customFormat="1" ht="18" customHeight="1" spans="1:20">
      <c r="A37" s="82" t="s">
        <v>65</v>
      </c>
      <c r="B37" s="66">
        <v>44896</v>
      </c>
      <c r="C37" s="67">
        <v>45626</v>
      </c>
      <c r="D37" s="68" t="s">
        <v>58</v>
      </c>
      <c r="E37" s="68">
        <v>9</v>
      </c>
      <c r="F37" s="80">
        <v>4.41</v>
      </c>
      <c r="G37" s="70">
        <f t="shared" si="0"/>
        <v>39.69</v>
      </c>
      <c r="H37" s="68">
        <v>0.5</v>
      </c>
      <c r="I37" s="105">
        <f t="shared" si="1"/>
        <v>4.5</v>
      </c>
      <c r="J37" s="68"/>
      <c r="K37" s="105">
        <f t="shared" si="2"/>
        <v>0</v>
      </c>
      <c r="L37" s="105">
        <f t="shared" si="3"/>
        <v>0</v>
      </c>
      <c r="M37" s="107">
        <v>2</v>
      </c>
      <c r="N37" s="105">
        <f t="shared" si="4"/>
        <v>8.82</v>
      </c>
      <c r="O37" s="106">
        <f t="shared" si="5"/>
        <v>1</v>
      </c>
      <c r="P37" s="107">
        <v>7</v>
      </c>
      <c r="Q37" s="105">
        <f t="shared" si="6"/>
        <v>30.87</v>
      </c>
      <c r="R37" s="70">
        <f t="shared" si="7"/>
        <v>3.5</v>
      </c>
      <c r="S37" s="105"/>
      <c r="T37" s="114"/>
    </row>
    <row r="38" ht="18" customHeight="1" spans="1:20">
      <c r="A38" s="82" t="s">
        <v>66</v>
      </c>
      <c r="B38" s="84" t="s">
        <v>67</v>
      </c>
      <c r="C38" s="85"/>
      <c r="D38" s="68" t="s">
        <v>68</v>
      </c>
      <c r="E38" s="68">
        <v>6</v>
      </c>
      <c r="F38" s="80">
        <v>25</v>
      </c>
      <c r="G38" s="70">
        <f t="shared" si="0"/>
        <v>150</v>
      </c>
      <c r="H38" s="68">
        <v>2.5</v>
      </c>
      <c r="I38" s="105">
        <f t="shared" si="1"/>
        <v>15</v>
      </c>
      <c r="J38" s="68"/>
      <c r="K38" s="105">
        <f t="shared" si="2"/>
        <v>0</v>
      </c>
      <c r="L38" s="105">
        <f t="shared" si="3"/>
        <v>0</v>
      </c>
      <c r="M38" s="107"/>
      <c r="N38" s="105">
        <f t="shared" si="4"/>
        <v>0</v>
      </c>
      <c r="O38" s="106">
        <f t="shared" si="5"/>
        <v>0</v>
      </c>
      <c r="P38" s="107">
        <v>6</v>
      </c>
      <c r="Q38" s="105">
        <f t="shared" si="6"/>
        <v>150</v>
      </c>
      <c r="R38" s="70">
        <f t="shared" si="7"/>
        <v>15</v>
      </c>
      <c r="S38" s="105"/>
      <c r="T38" s="114"/>
    </row>
    <row r="39" s="51" customFormat="1" ht="18" customHeight="1" spans="1:20">
      <c r="A39" s="82" t="s">
        <v>69</v>
      </c>
      <c r="B39" s="84" t="s">
        <v>67</v>
      </c>
      <c r="C39" s="85"/>
      <c r="D39" s="68" t="s">
        <v>68</v>
      </c>
      <c r="E39" s="68">
        <v>9</v>
      </c>
      <c r="F39" s="80">
        <v>80</v>
      </c>
      <c r="G39" s="70">
        <f t="shared" si="0"/>
        <v>720</v>
      </c>
      <c r="H39" s="68">
        <v>8</v>
      </c>
      <c r="I39" s="105">
        <f t="shared" si="1"/>
        <v>72</v>
      </c>
      <c r="J39" s="68"/>
      <c r="K39" s="105">
        <f t="shared" si="2"/>
        <v>0</v>
      </c>
      <c r="L39" s="105">
        <f t="shared" si="3"/>
        <v>0</v>
      </c>
      <c r="M39" s="107"/>
      <c r="N39" s="105">
        <f t="shared" si="4"/>
        <v>0</v>
      </c>
      <c r="O39" s="106">
        <f t="shared" si="5"/>
        <v>0</v>
      </c>
      <c r="P39" s="107">
        <v>9</v>
      </c>
      <c r="Q39" s="105">
        <f t="shared" si="6"/>
        <v>720</v>
      </c>
      <c r="R39" s="70">
        <f t="shared" si="7"/>
        <v>72</v>
      </c>
      <c r="S39" s="105"/>
      <c r="T39" s="114"/>
    </row>
    <row r="40" ht="18" customHeight="1" spans="1:20">
      <c r="A40" s="82" t="s">
        <v>70</v>
      </c>
      <c r="B40" s="84" t="s">
        <v>67</v>
      </c>
      <c r="C40" s="85"/>
      <c r="D40" s="68" t="s">
        <v>68</v>
      </c>
      <c r="E40" s="68">
        <v>16</v>
      </c>
      <c r="F40" s="80">
        <v>45</v>
      </c>
      <c r="G40" s="70">
        <f t="shared" si="0"/>
        <v>720</v>
      </c>
      <c r="H40" s="68">
        <v>4.5</v>
      </c>
      <c r="I40" s="105">
        <f t="shared" si="1"/>
        <v>72</v>
      </c>
      <c r="J40" s="68"/>
      <c r="K40" s="105">
        <f t="shared" si="2"/>
        <v>0</v>
      </c>
      <c r="L40" s="105">
        <f t="shared" si="3"/>
        <v>0</v>
      </c>
      <c r="M40" s="107"/>
      <c r="N40" s="105">
        <f t="shared" si="4"/>
        <v>0</v>
      </c>
      <c r="O40" s="106">
        <f t="shared" si="5"/>
        <v>0</v>
      </c>
      <c r="P40" s="107">
        <v>16</v>
      </c>
      <c r="Q40" s="105">
        <f t="shared" si="6"/>
        <v>720</v>
      </c>
      <c r="R40" s="70">
        <f t="shared" si="7"/>
        <v>72</v>
      </c>
      <c r="S40" s="105"/>
      <c r="T40" s="114"/>
    </row>
    <row r="41" s="52" customFormat="1" ht="18.75" customHeight="1" spans="1:20">
      <c r="A41" s="82" t="s">
        <v>71</v>
      </c>
      <c r="B41" s="84" t="s">
        <v>67</v>
      </c>
      <c r="C41" s="85"/>
      <c r="D41" s="68" t="s">
        <v>72</v>
      </c>
      <c r="E41" s="68">
        <v>11</v>
      </c>
      <c r="F41" s="80">
        <v>5</v>
      </c>
      <c r="G41" s="70">
        <f t="shared" si="0"/>
        <v>55</v>
      </c>
      <c r="H41" s="68">
        <v>0.5</v>
      </c>
      <c r="I41" s="105">
        <f t="shared" si="1"/>
        <v>5.5</v>
      </c>
      <c r="J41" s="68"/>
      <c r="K41" s="105">
        <f t="shared" si="2"/>
        <v>0</v>
      </c>
      <c r="L41" s="105">
        <f t="shared" si="3"/>
        <v>0</v>
      </c>
      <c r="M41" s="107"/>
      <c r="N41" s="105">
        <f t="shared" si="4"/>
        <v>0</v>
      </c>
      <c r="O41" s="106">
        <f t="shared" si="5"/>
        <v>0</v>
      </c>
      <c r="P41" s="107">
        <v>11</v>
      </c>
      <c r="Q41" s="105">
        <f t="shared" si="6"/>
        <v>55</v>
      </c>
      <c r="R41" s="70">
        <f t="shared" si="7"/>
        <v>5.5</v>
      </c>
      <c r="S41" s="107"/>
      <c r="T41" s="114"/>
    </row>
    <row r="42" customFormat="1" ht="19.5" customHeight="1" spans="1:20">
      <c r="A42" s="86" t="s">
        <v>73</v>
      </c>
      <c r="B42" s="87"/>
      <c r="C42" s="87"/>
      <c r="D42" s="86"/>
      <c r="E42" s="88"/>
      <c r="F42" s="88"/>
      <c r="G42" s="89">
        <f>SUM(G4:G41)</f>
        <v>9735.85</v>
      </c>
      <c r="H42" s="89"/>
      <c r="I42" s="89">
        <f>SUM(I4:I41)</f>
        <v>965.7</v>
      </c>
      <c r="J42" s="89"/>
      <c r="K42" s="89">
        <f>SUM(K6:K41)</f>
        <v>5310.4</v>
      </c>
      <c r="L42" s="89">
        <f>SUM(L4:L41)</f>
        <v>498</v>
      </c>
      <c r="M42" s="89"/>
      <c r="N42" s="89">
        <f>SUM(N4:N41)</f>
        <v>8831.64</v>
      </c>
      <c r="O42" s="89">
        <f>SUM(O4:O41)</f>
        <v>840</v>
      </c>
      <c r="P42" s="89"/>
      <c r="Q42" s="89">
        <f>SUM(Q4:Q41)</f>
        <v>6214.61</v>
      </c>
      <c r="R42" s="119">
        <f>SUM(R4:R41)</f>
        <v>623.7</v>
      </c>
      <c r="S42" s="120"/>
      <c r="T42" s="121"/>
    </row>
    <row r="43" customFormat="1" customHeight="1" spans="1:19">
      <c r="A43" s="90" t="s">
        <v>74</v>
      </c>
      <c r="B43" s="91"/>
      <c r="C43" s="92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</row>
    <row r="44" s="2" customFormat="1" customHeight="1" spans="1:19">
      <c r="A44" s="93"/>
      <c r="B44" s="94"/>
      <c r="C44" s="94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</row>
    <row r="45" customHeight="1" spans="1:19">
      <c r="A45" s="95" t="s">
        <v>75</v>
      </c>
      <c r="B45" s="96"/>
      <c r="C45" s="96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</row>
    <row r="46" customHeight="1" spans="1:19">
      <c r="A46" s="98"/>
      <c r="B46" s="99"/>
      <c r="C46" s="99"/>
      <c r="D46" s="98"/>
      <c r="E46" s="98"/>
      <c r="F46" s="98"/>
      <c r="G46" s="100"/>
      <c r="H46" s="98"/>
      <c r="I46" s="109"/>
      <c r="J46" s="110"/>
      <c r="K46" s="111"/>
      <c r="L46" s="111"/>
      <c r="M46" s="110"/>
      <c r="N46" s="111"/>
      <c r="O46" s="112"/>
      <c r="P46" s="110"/>
      <c r="Q46" s="111"/>
      <c r="R46" s="112"/>
      <c r="S46" s="98"/>
    </row>
    <row r="47" customHeight="1" spans="1:19">
      <c r="A47" s="98"/>
      <c r="B47" s="99"/>
      <c r="C47" s="99"/>
      <c r="D47" s="98"/>
      <c r="E47" s="98"/>
      <c r="F47" s="98"/>
      <c r="G47" s="100"/>
      <c r="H47" s="98"/>
      <c r="I47" s="109"/>
      <c r="J47" s="110"/>
      <c r="K47" s="111"/>
      <c r="L47" s="111"/>
      <c r="M47" s="110"/>
      <c r="N47" s="111"/>
      <c r="O47" s="112"/>
      <c r="P47" s="110"/>
      <c r="Q47" s="111"/>
      <c r="R47" s="112"/>
      <c r="S47" s="122"/>
    </row>
  </sheetData>
  <autoFilter ref="A3:S45">
    <extLst/>
  </autoFilter>
  <mergeCells count="7">
    <mergeCell ref="A1:S1"/>
    <mergeCell ref="E2:I2"/>
    <mergeCell ref="J2:O2"/>
    <mergeCell ref="P2:R2"/>
    <mergeCell ref="A42:D42"/>
    <mergeCell ref="A43:B43"/>
    <mergeCell ref="A45:S45"/>
  </mergeCells>
  <pageMargins left="0.118055555555556" right="0.118055555555556" top="0.118055555555556" bottom="0.118055555555556" header="0.313888888888889" footer="0.313888888888889"/>
  <pageSetup paperSize="9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workbookViewId="0">
      <selection activeCell="G3" sqref="G3"/>
    </sheetView>
  </sheetViews>
  <sheetFormatPr defaultColWidth="8.875" defaultRowHeight="12"/>
  <cols>
    <col min="1" max="1" width="14.375" style="3" customWidth="1"/>
    <col min="2" max="2" width="17.75" style="3" customWidth="1"/>
    <col min="3" max="3" width="14.125" style="3" customWidth="1"/>
    <col min="4" max="4" width="10.375" style="3"/>
    <col min="5" max="5" width="7.875" style="3" customWidth="1"/>
    <col min="6" max="6" width="6" style="3" customWidth="1"/>
    <col min="7" max="7" width="9.375" style="3" customWidth="1"/>
    <col min="8" max="8" width="7.75" style="3" customWidth="1"/>
    <col min="9" max="9" width="9.625" style="3" customWidth="1"/>
    <col min="10" max="10" width="9.5" style="3" customWidth="1"/>
    <col min="11" max="11" width="18.75" style="3" customWidth="1"/>
    <col min="12" max="16384" width="8.875" style="3"/>
  </cols>
  <sheetData>
    <row r="1" ht="24.75" customHeight="1" spans="1:11">
      <c r="A1" s="4" t="s">
        <v>76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8.5" spans="1:11">
      <c r="A2" s="6"/>
      <c r="B2" s="6" t="s">
        <v>77</v>
      </c>
      <c r="C2" s="6" t="s">
        <v>78</v>
      </c>
      <c r="D2" s="6" t="s">
        <v>79</v>
      </c>
      <c r="E2" s="6" t="s">
        <v>80</v>
      </c>
      <c r="F2" s="6" t="s">
        <v>81</v>
      </c>
      <c r="G2" s="6" t="s">
        <v>82</v>
      </c>
      <c r="H2" s="6" t="s">
        <v>83</v>
      </c>
      <c r="I2" s="6" t="s">
        <v>84</v>
      </c>
      <c r="J2" s="6" t="s">
        <v>85</v>
      </c>
      <c r="K2" s="6"/>
    </row>
    <row r="3" ht="14.25" spans="1:11">
      <c r="A3" s="7" t="s">
        <v>86</v>
      </c>
      <c r="B3" s="6">
        <v>9735.85</v>
      </c>
      <c r="C3" s="6">
        <v>5310.4</v>
      </c>
      <c r="D3" s="6">
        <v>5310.4</v>
      </c>
      <c r="E3" s="6"/>
      <c r="F3" s="6"/>
      <c r="G3" s="6">
        <v>8831.64</v>
      </c>
      <c r="H3" s="6">
        <v>130</v>
      </c>
      <c r="I3" s="6">
        <v>8701.64</v>
      </c>
      <c r="J3" s="6">
        <v>6214.61</v>
      </c>
      <c r="K3" s="6"/>
    </row>
    <row r="4" ht="14.25" spans="1:11">
      <c r="A4" s="6" t="s">
        <v>87</v>
      </c>
      <c r="B4" s="6">
        <v>965.7</v>
      </c>
      <c r="C4" s="6">
        <v>498</v>
      </c>
      <c r="D4" s="6">
        <v>498</v>
      </c>
      <c r="E4" s="6"/>
      <c r="F4" s="6"/>
      <c r="G4" s="6">
        <v>840</v>
      </c>
      <c r="H4" s="6">
        <v>10</v>
      </c>
      <c r="I4" s="6">
        <v>830</v>
      </c>
      <c r="J4" s="6">
        <v>623.7</v>
      </c>
      <c r="K4" s="6"/>
    </row>
    <row r="5" ht="18.75" customHeight="1" spans="1:11">
      <c r="A5" s="8" t="s">
        <v>88</v>
      </c>
      <c r="B5" s="9"/>
      <c r="C5" s="9"/>
      <c r="D5" s="9"/>
      <c r="E5" s="9"/>
      <c r="F5" s="9"/>
      <c r="G5" s="9"/>
      <c r="H5" s="9"/>
      <c r="I5" s="9"/>
      <c r="J5" s="9"/>
      <c r="K5" s="26"/>
    </row>
    <row r="6" ht="28.5" spans="1:11">
      <c r="A6" s="6" t="s">
        <v>89</v>
      </c>
      <c r="B6" s="6" t="s">
        <v>90</v>
      </c>
      <c r="C6" s="6" t="s">
        <v>4</v>
      </c>
      <c r="D6" s="6" t="s">
        <v>91</v>
      </c>
      <c r="E6" s="6" t="s">
        <v>7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</row>
    <row r="7" ht="14.25" spans="1:11">
      <c r="A7" s="10">
        <v>45078</v>
      </c>
      <c r="B7" s="11" t="s">
        <v>98</v>
      </c>
      <c r="C7" s="12" t="s">
        <v>99</v>
      </c>
      <c r="D7" s="13" t="s">
        <v>100</v>
      </c>
      <c r="E7" s="13" t="s">
        <v>24</v>
      </c>
      <c r="F7" s="13">
        <v>6</v>
      </c>
      <c r="G7" s="6">
        <v>32.8</v>
      </c>
      <c r="H7" s="13">
        <f>F7*G7</f>
        <v>196.8</v>
      </c>
      <c r="I7" s="13">
        <v>3</v>
      </c>
      <c r="J7" s="27">
        <f>F7*I7</f>
        <v>18</v>
      </c>
      <c r="K7" s="28">
        <v>18675746188</v>
      </c>
    </row>
    <row r="8" ht="14.25" spans="1:11">
      <c r="A8" s="14"/>
      <c r="B8" s="15"/>
      <c r="C8" s="12" t="s">
        <v>101</v>
      </c>
      <c r="D8" s="13" t="s">
        <v>102</v>
      </c>
      <c r="E8" s="6" t="s">
        <v>33</v>
      </c>
      <c r="F8" s="13">
        <v>6</v>
      </c>
      <c r="G8" s="13">
        <v>43.8</v>
      </c>
      <c r="H8" s="13">
        <f t="shared" ref="H8:H18" si="0">F8*G8</f>
        <v>262.8</v>
      </c>
      <c r="I8" s="13">
        <v>4</v>
      </c>
      <c r="J8" s="27">
        <f t="shared" ref="J8:J18" si="1">F8*I8</f>
        <v>24</v>
      </c>
      <c r="K8" s="29"/>
    </row>
    <row r="9" ht="18.75" customHeight="1" spans="1:11">
      <c r="A9" s="10">
        <v>45078</v>
      </c>
      <c r="B9" s="12" t="s">
        <v>98</v>
      </c>
      <c r="C9" s="11" t="s">
        <v>103</v>
      </c>
      <c r="D9" s="16" t="s">
        <v>104</v>
      </c>
      <c r="E9" s="13" t="s">
        <v>24</v>
      </c>
      <c r="F9" s="13">
        <v>5</v>
      </c>
      <c r="G9" s="13">
        <v>100</v>
      </c>
      <c r="H9" s="13">
        <f t="shared" si="0"/>
        <v>500</v>
      </c>
      <c r="I9" s="13">
        <v>10</v>
      </c>
      <c r="J9" s="27">
        <f t="shared" si="1"/>
        <v>50</v>
      </c>
      <c r="K9" s="30">
        <v>13322833689</v>
      </c>
    </row>
    <row r="10" ht="14.25" spans="1:11">
      <c r="A10" s="14"/>
      <c r="B10" s="12" t="s">
        <v>105</v>
      </c>
      <c r="C10" s="15"/>
      <c r="D10" s="16" t="s">
        <v>104</v>
      </c>
      <c r="E10" s="17" t="s">
        <v>24</v>
      </c>
      <c r="F10" s="13">
        <v>5</v>
      </c>
      <c r="G10" s="13">
        <v>100</v>
      </c>
      <c r="H10" s="13">
        <f t="shared" si="0"/>
        <v>500</v>
      </c>
      <c r="I10" s="13">
        <v>10</v>
      </c>
      <c r="J10" s="27">
        <f t="shared" si="1"/>
        <v>50</v>
      </c>
      <c r="K10" s="31"/>
    </row>
    <row r="11" ht="18.75" customHeight="1" spans="1:11">
      <c r="A11" s="10">
        <v>45096</v>
      </c>
      <c r="B11" s="11" t="s">
        <v>106</v>
      </c>
      <c r="C11" s="18" t="s">
        <v>107</v>
      </c>
      <c r="D11" s="19" t="s">
        <v>100</v>
      </c>
      <c r="E11" s="17" t="s">
        <v>24</v>
      </c>
      <c r="F11" s="20">
        <v>6</v>
      </c>
      <c r="G11" s="20">
        <v>28.8</v>
      </c>
      <c r="H11" s="13">
        <f t="shared" si="0"/>
        <v>172.8</v>
      </c>
      <c r="I11" s="13">
        <v>3</v>
      </c>
      <c r="J11" s="27">
        <f t="shared" si="1"/>
        <v>18</v>
      </c>
      <c r="K11" s="30">
        <v>13924888899</v>
      </c>
    </row>
    <row r="12" ht="18.75" customHeight="1" spans="1:11">
      <c r="A12" s="21"/>
      <c r="B12" s="22"/>
      <c r="C12" s="18" t="s">
        <v>108</v>
      </c>
      <c r="D12" s="19" t="s">
        <v>100</v>
      </c>
      <c r="E12" s="17" t="s">
        <v>24</v>
      </c>
      <c r="F12" s="20">
        <v>10</v>
      </c>
      <c r="G12" s="20">
        <v>32.9</v>
      </c>
      <c r="H12" s="13">
        <f t="shared" si="0"/>
        <v>329</v>
      </c>
      <c r="I12" s="13">
        <v>3</v>
      </c>
      <c r="J12" s="27">
        <f t="shared" si="1"/>
        <v>30</v>
      </c>
      <c r="K12" s="32"/>
    </row>
    <row r="13" ht="19.5" customHeight="1" spans="1:11">
      <c r="A13" s="14"/>
      <c r="B13" s="15"/>
      <c r="C13" s="15" t="s">
        <v>109</v>
      </c>
      <c r="D13" s="19" t="s">
        <v>102</v>
      </c>
      <c r="E13" s="6" t="s">
        <v>33</v>
      </c>
      <c r="F13" s="20">
        <v>12</v>
      </c>
      <c r="G13" s="20">
        <v>42.5</v>
      </c>
      <c r="H13" s="13">
        <f t="shared" si="0"/>
        <v>510</v>
      </c>
      <c r="I13" s="13">
        <v>4</v>
      </c>
      <c r="J13" s="27">
        <f t="shared" si="1"/>
        <v>48</v>
      </c>
      <c r="K13" s="31"/>
    </row>
    <row r="14" ht="19.5" customHeight="1" spans="1:11">
      <c r="A14" s="10">
        <v>45098</v>
      </c>
      <c r="B14" s="11" t="s">
        <v>110</v>
      </c>
      <c r="C14" s="12" t="s">
        <v>103</v>
      </c>
      <c r="D14" s="16" t="s">
        <v>104</v>
      </c>
      <c r="E14" s="13" t="s">
        <v>24</v>
      </c>
      <c r="F14" s="13">
        <v>7</v>
      </c>
      <c r="G14" s="6">
        <v>110.9</v>
      </c>
      <c r="H14" s="13">
        <f t="shared" si="0"/>
        <v>776.3</v>
      </c>
      <c r="I14" s="13">
        <v>10</v>
      </c>
      <c r="J14" s="27">
        <f t="shared" si="1"/>
        <v>70</v>
      </c>
      <c r="K14" s="28">
        <v>13928204489</v>
      </c>
    </row>
    <row r="15" ht="19.5" customHeight="1" spans="1:11">
      <c r="A15" s="14"/>
      <c r="B15" s="15"/>
      <c r="C15" s="15" t="s">
        <v>111</v>
      </c>
      <c r="D15" s="19" t="s">
        <v>112</v>
      </c>
      <c r="E15" s="6" t="s">
        <v>33</v>
      </c>
      <c r="F15" s="20">
        <v>2</v>
      </c>
      <c r="G15" s="20">
        <v>99.8</v>
      </c>
      <c r="H15" s="13">
        <f t="shared" si="0"/>
        <v>199.6</v>
      </c>
      <c r="I15" s="13">
        <v>10</v>
      </c>
      <c r="J15" s="27">
        <f t="shared" si="1"/>
        <v>20</v>
      </c>
      <c r="K15" s="33"/>
    </row>
    <row r="16" ht="19.5" customHeight="1" spans="1:11">
      <c r="A16" s="10">
        <v>45098</v>
      </c>
      <c r="B16" s="11" t="s">
        <v>113</v>
      </c>
      <c r="C16" s="12" t="s">
        <v>103</v>
      </c>
      <c r="D16" s="16" t="s">
        <v>104</v>
      </c>
      <c r="E16" s="13" t="s">
        <v>24</v>
      </c>
      <c r="F16" s="13">
        <v>7</v>
      </c>
      <c r="G16" s="6">
        <v>110.9</v>
      </c>
      <c r="H16" s="13">
        <f t="shared" si="0"/>
        <v>776.3</v>
      </c>
      <c r="I16" s="13">
        <v>10</v>
      </c>
      <c r="J16" s="27">
        <f t="shared" si="1"/>
        <v>70</v>
      </c>
      <c r="K16" s="33"/>
    </row>
    <row r="17" ht="18" customHeight="1" spans="1:11">
      <c r="A17" s="14"/>
      <c r="B17" s="15"/>
      <c r="C17" s="15" t="s">
        <v>111</v>
      </c>
      <c r="D17" s="19" t="s">
        <v>112</v>
      </c>
      <c r="E17" s="6" t="s">
        <v>33</v>
      </c>
      <c r="F17" s="20">
        <v>2</v>
      </c>
      <c r="G17" s="20">
        <v>99.8</v>
      </c>
      <c r="H17" s="13">
        <f t="shared" si="0"/>
        <v>199.6</v>
      </c>
      <c r="I17" s="13">
        <v>10</v>
      </c>
      <c r="J17" s="27">
        <f t="shared" si="1"/>
        <v>20</v>
      </c>
      <c r="K17" s="29"/>
    </row>
    <row r="18" ht="18" customHeight="1" spans="1:11">
      <c r="A18" s="23">
        <v>45098</v>
      </c>
      <c r="B18" s="12" t="s">
        <v>114</v>
      </c>
      <c r="C18" s="12" t="s">
        <v>103</v>
      </c>
      <c r="D18" s="16" t="s">
        <v>104</v>
      </c>
      <c r="E18" s="13" t="s">
        <v>24</v>
      </c>
      <c r="F18" s="13">
        <v>8</v>
      </c>
      <c r="G18" s="13">
        <v>110.9</v>
      </c>
      <c r="H18" s="13">
        <f t="shared" si="0"/>
        <v>887.2</v>
      </c>
      <c r="I18" s="13">
        <v>10</v>
      </c>
      <c r="J18" s="27">
        <f t="shared" si="1"/>
        <v>80</v>
      </c>
      <c r="K18" s="6">
        <v>13902832139</v>
      </c>
    </row>
    <row r="19" ht="20.25" customHeight="1" spans="1:11">
      <c r="A19" s="6" t="s">
        <v>115</v>
      </c>
      <c r="B19" s="24"/>
      <c r="C19" s="25"/>
      <c r="D19" s="25"/>
      <c r="E19" s="25"/>
      <c r="F19" s="20"/>
      <c r="G19" s="20"/>
      <c r="H19" s="20">
        <f>SUM(H7:H18)</f>
        <v>5310.4</v>
      </c>
      <c r="I19" s="20"/>
      <c r="J19" s="20">
        <f>SUM(J7:J18)</f>
        <v>498</v>
      </c>
      <c r="K19" s="34"/>
    </row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customFormat="1" ht="18" customHeight="1" spans="1: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="1" customFormat="1" ht="24.95" customHeight="1" spans="1: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5"/>
      <c r="M34" s="36"/>
      <c r="N34" s="37"/>
      <c r="O34" s="37"/>
    </row>
    <row r="35" s="2" customFormat="1" ht="24.95" customHeight="1" spans="1: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8"/>
      <c r="M35" s="39"/>
      <c r="N35" s="40"/>
      <c r="O35" s="41"/>
    </row>
    <row r="36" s="2" customFormat="1" ht="24.95" customHeight="1" spans="1: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42"/>
      <c r="M36" s="43"/>
      <c r="N36" s="44"/>
      <c r="O36" s="41"/>
    </row>
    <row r="37" s="2" customFormat="1" ht="24.95" customHeight="1" spans="1: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45"/>
      <c r="M37" s="46"/>
      <c r="N37" s="37"/>
      <c r="O37" s="41"/>
    </row>
  </sheetData>
  <mergeCells count="16">
    <mergeCell ref="A1:K1"/>
    <mergeCell ref="A5:K5"/>
    <mergeCell ref="A7:A8"/>
    <mergeCell ref="A9:A10"/>
    <mergeCell ref="A11:A13"/>
    <mergeCell ref="A14:A15"/>
    <mergeCell ref="A16:A17"/>
    <mergeCell ref="B7:B8"/>
    <mergeCell ref="B11:B13"/>
    <mergeCell ref="B14:B15"/>
    <mergeCell ref="B16:B17"/>
    <mergeCell ref="C9:C10"/>
    <mergeCell ref="K7:K8"/>
    <mergeCell ref="K9:K10"/>
    <mergeCell ref="K11:K13"/>
    <mergeCell ref="K14:K17"/>
  </mergeCells>
  <pageMargins left="0.748031496062992" right="0.748031496062992" top="0.984251968503937" bottom="0.984251968503937" header="0.511811023622047" footer="0.511811023622047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2006-09-16T00:00:00Z</dcterms:created>
  <cp:lastPrinted>2023-06-28T01:10:00Z</cp:lastPrinted>
  <dcterms:modified xsi:type="dcterms:W3CDTF">2023-07-03T02:30:28Z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96C7F1B26C6D410287184B031108BBB3</vt:lpwstr>
  </property>
  <property fmtid="{D5CDD505-2E9C-101B-9397-08002B2CF9AE}" pid="3" name="KSOProductBuildVer">
    <vt:lpwstr>2052-11.1.0.12763</vt:lpwstr>
  </property>
</Properties>
</file>