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爱心超市收支\"/>
    </mc:Choice>
  </mc:AlternateContent>
  <xr:revisionPtr revIDLastSave="0" documentId="13_ncr:1_{FB7F0902-9231-4E8D-9C61-35847257540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库存报表" sheetId="1" r:id="rId1"/>
    <sheet name="分类报表" sheetId="3" r:id="rId2"/>
    <sheet name="7月份领取表" sheetId="4" r:id="rId3"/>
    <sheet name="7月份捐赠表" sheetId="5" r:id="rId4"/>
  </sheets>
  <definedNames>
    <definedName name="_xlnm._FilterDatabase" localSheetId="2" hidden="1">'7月份领取表'!$A$2:$L$157</definedName>
    <definedName name="_xlnm._FilterDatabase" localSheetId="0" hidden="1">库存报表!$A$3:$ENH$63</definedName>
  </definedNames>
  <calcPr calcId="181029"/>
</workbook>
</file>

<file path=xl/calcChain.xml><?xml version="1.0" encoding="utf-8"?>
<calcChain xmlns="http://schemas.openxmlformats.org/spreadsheetml/2006/main">
  <c r="K9" i="5" l="1"/>
  <c r="I9" i="5"/>
  <c r="I171" i="4"/>
  <c r="G171" i="4"/>
  <c r="I155" i="4"/>
  <c r="I157" i="4" s="1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155" i="4" s="1"/>
  <c r="F157" i="4" s="1"/>
  <c r="F6" i="4"/>
  <c r="F5" i="4"/>
  <c r="F4" i="4"/>
  <c r="F3" i="4"/>
  <c r="J43" i="3"/>
  <c r="H43" i="3"/>
  <c r="J8" i="3"/>
  <c r="H8" i="3"/>
  <c r="H19" i="3" s="1"/>
  <c r="J7" i="3"/>
  <c r="J19" i="3" s="1"/>
  <c r="S62" i="1"/>
  <c r="P62" i="1"/>
  <c r="U61" i="1"/>
  <c r="R61" i="1"/>
  <c r="O61" i="1"/>
  <c r="M61" i="1"/>
  <c r="V61" i="1" s="1"/>
  <c r="K61" i="1"/>
  <c r="U60" i="1"/>
  <c r="R60" i="1"/>
  <c r="O60" i="1"/>
  <c r="M60" i="1"/>
  <c r="V60" i="1" s="1"/>
  <c r="K60" i="1"/>
  <c r="U59" i="1"/>
  <c r="R59" i="1"/>
  <c r="O59" i="1"/>
  <c r="M59" i="1"/>
  <c r="V59" i="1" s="1"/>
  <c r="K59" i="1"/>
  <c r="U58" i="1"/>
  <c r="R58" i="1"/>
  <c r="O58" i="1"/>
  <c r="M58" i="1"/>
  <c r="V58" i="1" s="1"/>
  <c r="K58" i="1"/>
  <c r="U57" i="1"/>
  <c r="R57" i="1"/>
  <c r="O57" i="1"/>
  <c r="M57" i="1"/>
  <c r="V57" i="1" s="1"/>
  <c r="K57" i="1"/>
  <c r="U56" i="1"/>
  <c r="R56" i="1"/>
  <c r="O56" i="1"/>
  <c r="M56" i="1"/>
  <c r="V56" i="1" s="1"/>
  <c r="K56" i="1"/>
  <c r="U55" i="1"/>
  <c r="R55" i="1"/>
  <c r="O55" i="1"/>
  <c r="M55" i="1"/>
  <c r="V55" i="1" s="1"/>
  <c r="K55" i="1"/>
  <c r="U54" i="1"/>
  <c r="R54" i="1"/>
  <c r="O54" i="1"/>
  <c r="M54" i="1"/>
  <c r="V54" i="1" s="1"/>
  <c r="K54" i="1"/>
  <c r="U53" i="1"/>
  <c r="R53" i="1"/>
  <c r="O53" i="1"/>
  <c r="M53" i="1"/>
  <c r="V53" i="1" s="1"/>
  <c r="K53" i="1"/>
  <c r="U52" i="1"/>
  <c r="R52" i="1"/>
  <c r="O52" i="1"/>
  <c r="M52" i="1"/>
  <c r="V52" i="1" s="1"/>
  <c r="K52" i="1"/>
  <c r="U51" i="1"/>
  <c r="R51" i="1"/>
  <c r="O51" i="1"/>
  <c r="M51" i="1"/>
  <c r="V51" i="1" s="1"/>
  <c r="K51" i="1"/>
  <c r="U50" i="1"/>
  <c r="R50" i="1"/>
  <c r="O50" i="1"/>
  <c r="M50" i="1"/>
  <c r="V50" i="1" s="1"/>
  <c r="K50" i="1"/>
  <c r="U49" i="1"/>
  <c r="R49" i="1"/>
  <c r="O49" i="1"/>
  <c r="M49" i="1"/>
  <c r="V49" i="1" s="1"/>
  <c r="K49" i="1"/>
  <c r="U48" i="1"/>
  <c r="R48" i="1"/>
  <c r="O48" i="1"/>
  <c r="M48" i="1"/>
  <c r="V48" i="1" s="1"/>
  <c r="K48" i="1"/>
  <c r="U47" i="1"/>
  <c r="R47" i="1"/>
  <c r="O47" i="1"/>
  <c r="M47" i="1"/>
  <c r="V47" i="1" s="1"/>
  <c r="K47" i="1"/>
  <c r="U46" i="1"/>
  <c r="R46" i="1"/>
  <c r="O46" i="1"/>
  <c r="M46" i="1"/>
  <c r="V46" i="1" s="1"/>
  <c r="K46" i="1"/>
  <c r="U45" i="1"/>
  <c r="R45" i="1"/>
  <c r="O45" i="1"/>
  <c r="M45" i="1"/>
  <c r="V45" i="1" s="1"/>
  <c r="K45" i="1"/>
  <c r="U44" i="1"/>
  <c r="R44" i="1"/>
  <c r="O44" i="1"/>
  <c r="M44" i="1"/>
  <c r="V44" i="1" s="1"/>
  <c r="U43" i="1"/>
  <c r="R43" i="1"/>
  <c r="O43" i="1"/>
  <c r="M43" i="1"/>
  <c r="V43" i="1" s="1"/>
  <c r="K43" i="1"/>
  <c r="U42" i="1"/>
  <c r="R42" i="1"/>
  <c r="O42" i="1"/>
  <c r="M42" i="1"/>
  <c r="V42" i="1" s="1"/>
  <c r="K42" i="1"/>
  <c r="U41" i="1"/>
  <c r="R41" i="1"/>
  <c r="O41" i="1"/>
  <c r="M41" i="1"/>
  <c r="V41" i="1" s="1"/>
  <c r="K41" i="1"/>
  <c r="U40" i="1"/>
  <c r="R40" i="1"/>
  <c r="O40" i="1"/>
  <c r="M40" i="1"/>
  <c r="V40" i="1" s="1"/>
  <c r="K40" i="1"/>
  <c r="U39" i="1"/>
  <c r="R39" i="1"/>
  <c r="O39" i="1"/>
  <c r="U38" i="1"/>
  <c r="R38" i="1"/>
  <c r="O38" i="1"/>
  <c r="M38" i="1"/>
  <c r="K38" i="1"/>
  <c r="U37" i="1"/>
  <c r="R37" i="1"/>
  <c r="O37" i="1"/>
  <c r="M37" i="1"/>
  <c r="V37" i="1" s="1"/>
  <c r="K37" i="1"/>
  <c r="U36" i="1"/>
  <c r="R36" i="1"/>
  <c r="O36" i="1"/>
  <c r="U35" i="1"/>
  <c r="R35" i="1"/>
  <c r="O35" i="1"/>
  <c r="M35" i="1"/>
  <c r="K35" i="1"/>
  <c r="U34" i="1"/>
  <c r="R34" i="1"/>
  <c r="O34" i="1"/>
  <c r="M34" i="1"/>
  <c r="V34" i="1" s="1"/>
  <c r="K34" i="1"/>
  <c r="V33" i="1"/>
  <c r="U33" i="1"/>
  <c r="R33" i="1"/>
  <c r="O33" i="1"/>
  <c r="M33" i="1"/>
  <c r="K33" i="1"/>
  <c r="U32" i="1"/>
  <c r="R32" i="1"/>
  <c r="O32" i="1"/>
  <c r="M32" i="1"/>
  <c r="V32" i="1" s="1"/>
  <c r="K32" i="1"/>
  <c r="V31" i="1"/>
  <c r="U31" i="1"/>
  <c r="R31" i="1"/>
  <c r="O31" i="1"/>
  <c r="M31" i="1"/>
  <c r="K31" i="1"/>
  <c r="U30" i="1"/>
  <c r="R30" i="1"/>
  <c r="O30" i="1"/>
  <c r="M30" i="1"/>
  <c r="V30" i="1" s="1"/>
  <c r="K30" i="1"/>
  <c r="U29" i="1"/>
  <c r="R29" i="1"/>
  <c r="O29" i="1"/>
  <c r="M29" i="1"/>
  <c r="K29" i="1"/>
  <c r="U28" i="1"/>
  <c r="R28" i="1"/>
  <c r="O28" i="1"/>
  <c r="M28" i="1"/>
  <c r="K28" i="1"/>
  <c r="U27" i="1"/>
  <c r="R27" i="1"/>
  <c r="O27" i="1"/>
  <c r="M27" i="1"/>
  <c r="K27" i="1"/>
  <c r="U26" i="1"/>
  <c r="R26" i="1"/>
  <c r="O26" i="1"/>
  <c r="M26" i="1"/>
  <c r="K26" i="1"/>
  <c r="U25" i="1"/>
  <c r="R25" i="1"/>
  <c r="O25" i="1"/>
  <c r="M25" i="1"/>
  <c r="V25" i="1" s="1"/>
  <c r="K25" i="1"/>
  <c r="U24" i="1"/>
  <c r="R24" i="1"/>
  <c r="O24" i="1"/>
  <c r="M24" i="1"/>
  <c r="V24" i="1" s="1"/>
  <c r="K24" i="1"/>
  <c r="U23" i="1"/>
  <c r="R23" i="1"/>
  <c r="O23" i="1"/>
  <c r="M23" i="1"/>
  <c r="V23" i="1" s="1"/>
  <c r="K23" i="1"/>
  <c r="U22" i="1"/>
  <c r="R22" i="1"/>
  <c r="O22" i="1"/>
  <c r="M22" i="1"/>
  <c r="K22" i="1"/>
  <c r="U21" i="1"/>
  <c r="R21" i="1"/>
  <c r="O21" i="1"/>
  <c r="M21" i="1"/>
  <c r="K21" i="1"/>
  <c r="U20" i="1"/>
  <c r="R20" i="1"/>
  <c r="O20" i="1"/>
  <c r="M20" i="1"/>
  <c r="K20" i="1"/>
  <c r="U19" i="1"/>
  <c r="R19" i="1"/>
  <c r="O19" i="1"/>
  <c r="M19" i="1"/>
  <c r="V19" i="1" s="1"/>
  <c r="K19" i="1"/>
  <c r="V18" i="1"/>
  <c r="U18" i="1"/>
  <c r="R18" i="1"/>
  <c r="O18" i="1"/>
  <c r="M18" i="1"/>
  <c r="K18" i="1"/>
  <c r="U17" i="1"/>
  <c r="R17" i="1"/>
  <c r="O17" i="1"/>
  <c r="M17" i="1"/>
  <c r="K17" i="1"/>
  <c r="V16" i="1"/>
  <c r="U16" i="1"/>
  <c r="R16" i="1"/>
  <c r="O16" i="1"/>
  <c r="M16" i="1"/>
  <c r="K16" i="1"/>
  <c r="U15" i="1"/>
  <c r="R15" i="1"/>
  <c r="O15" i="1"/>
  <c r="M15" i="1"/>
  <c r="K15" i="1"/>
  <c r="U14" i="1"/>
  <c r="R14" i="1"/>
  <c r="O14" i="1"/>
  <c r="M14" i="1"/>
  <c r="K14" i="1"/>
  <c r="U13" i="1"/>
  <c r="R13" i="1"/>
  <c r="O13" i="1"/>
  <c r="M13" i="1"/>
  <c r="K13" i="1"/>
  <c r="U12" i="1"/>
  <c r="R12" i="1"/>
  <c r="O12" i="1"/>
  <c r="M12" i="1"/>
  <c r="K12" i="1"/>
  <c r="U11" i="1"/>
  <c r="R11" i="1"/>
  <c r="O11" i="1"/>
  <c r="M11" i="1"/>
  <c r="K11" i="1"/>
  <c r="R10" i="1"/>
  <c r="O10" i="1"/>
  <c r="K10" i="1"/>
  <c r="R9" i="1"/>
  <c r="O9" i="1"/>
  <c r="K9" i="1"/>
  <c r="V8" i="1"/>
  <c r="U8" i="1"/>
  <c r="R8" i="1"/>
  <c r="O8" i="1"/>
  <c r="M8" i="1"/>
  <c r="K8" i="1"/>
  <c r="U7" i="1"/>
  <c r="R7" i="1"/>
  <c r="O7" i="1"/>
  <c r="M7" i="1"/>
  <c r="K7" i="1"/>
  <c r="U6" i="1"/>
  <c r="R6" i="1"/>
  <c r="O6" i="1"/>
  <c r="O62" i="1" s="1"/>
  <c r="M6" i="1"/>
  <c r="K6" i="1"/>
  <c r="U5" i="1"/>
  <c r="R5" i="1"/>
  <c r="O5" i="1"/>
  <c r="M5" i="1"/>
  <c r="V5" i="1" s="1"/>
  <c r="V62" i="1" s="1"/>
  <c r="K5" i="1"/>
  <c r="U4" i="1"/>
  <c r="U62" i="1" s="1"/>
  <c r="R4" i="1"/>
  <c r="R62" i="1" s="1"/>
  <c r="O4" i="1"/>
  <c r="K4" i="1"/>
  <c r="K62" i="1" s="1"/>
  <c r="M62" i="1" l="1"/>
</calcChain>
</file>

<file path=xl/sharedStrings.xml><?xml version="1.0" encoding="utf-8"?>
<sst xmlns="http://schemas.openxmlformats.org/spreadsheetml/2006/main" count="771" uniqueCount="243">
  <si>
    <t>爱心超市物资7月度库存报表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</si>
  <si>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</si>
  <si>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</si>
  <si>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</si>
  <si>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</si>
  <si>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</si>
  <si>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</si>
  <si>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</si>
  <si>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</si>
  <si>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</si>
  <si>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</si>
  <si>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</si>
  <si>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</si>
  <si>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</si>
  <si>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</si>
  <si>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</si>
  <si>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</si>
  <si>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</si>
  <si>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</si>
  <si>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</si>
  <si>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</si>
  <si>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</si>
  <si>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</si>
  <si>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</si>
  <si>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</si>
  <si>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白燕双竹粘米5kg</t>
  </si>
  <si>
    <t>太粮靓虾王10kg</t>
  </si>
  <si>
    <t>白燕双竹粘米10kg</t>
  </si>
  <si>
    <t>白燕双竹粘米15kg</t>
  </si>
  <si>
    <t>慰问</t>
  </si>
  <si>
    <t>厨宝花生油1.8L</t>
  </si>
  <si>
    <t>瓶</t>
  </si>
  <si>
    <t>胡姬花生油1.8L</t>
  </si>
  <si>
    <t>鹰唛花生油2.5L</t>
  </si>
  <si>
    <t>厨宝花生油5L</t>
  </si>
  <si>
    <t>白燕花生油5L</t>
  </si>
  <si>
    <t>红烧牛肉面</t>
  </si>
  <si>
    <t>华丰伊面</t>
  </si>
  <si>
    <t>寿星虾仁面</t>
  </si>
  <si>
    <t>箱</t>
  </si>
  <si>
    <t>原味麦片600g</t>
  </si>
  <si>
    <t>李锦记生抽1.9L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</si>
  <si>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</si>
  <si>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</si>
  <si>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</si>
  <si>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</si>
  <si>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</si>
  <si>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</si>
  <si>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</si>
  <si>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立白洗衣粉454g</t>
  </si>
  <si>
    <t>立白洗衣粉500g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</si>
  <si>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</si>
  <si>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</si>
  <si>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</si>
  <si>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</si>
  <si>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</si>
  <si>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</si>
  <si>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</si>
  <si>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</si>
  <si>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</si>
  <si>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</si>
  <si>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</si>
  <si>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</si>
  <si>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</si>
  <si>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</si>
  <si>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</si>
  <si>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</si>
  <si>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</si>
  <si>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</si>
  <si>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</si>
  <si>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</si>
  <si>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</si>
  <si>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</si>
  <si>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爱心超市物资7月度统计表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</si>
  <si>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</si>
  <si>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</si>
  <si>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</si>
  <si>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</si>
  <si>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</si>
  <si>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</si>
  <si>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</si>
  <si>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</si>
  <si>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</si>
  <si>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</si>
  <si>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</si>
  <si>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本7月捐赠物品：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</si>
  <si>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</si>
  <si>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</si>
  <si>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</si>
  <si>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</si>
  <si>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</si>
  <si>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</si>
  <si>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</si>
  <si>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</si>
  <si>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</si>
  <si>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</si>
  <si>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</si>
  <si>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</si>
  <si>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</si>
  <si>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</si>
  <si>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琪琪</t>
  </si>
  <si>
    <t>白燕双竹粘米</t>
  </si>
  <si>
    <t>15kg</t>
  </si>
  <si>
    <t>2024/710</t>
  </si>
  <si>
    <t>周先生，杨女士</t>
  </si>
  <si>
    <t>合计：</t>
  </si>
  <si>
    <t>慈善会购入物品：</t>
  </si>
  <si>
    <t>购入日期</t>
  </si>
  <si>
    <t>种类</t>
  </si>
  <si>
    <t>品种</t>
  </si>
  <si>
    <t>米</t>
  </si>
  <si>
    <t>10kg</t>
  </si>
  <si>
    <t>油</t>
  </si>
  <si>
    <t>白燕花生油</t>
  </si>
  <si>
    <t>5L</t>
  </si>
  <si>
    <t>面</t>
  </si>
  <si>
    <t>5连装</t>
  </si>
  <si>
    <t>虾面蛋面</t>
  </si>
  <si>
    <t>2kg</t>
  </si>
  <si>
    <t>生抽</t>
  </si>
  <si>
    <t>李锦记生抽</t>
  </si>
  <si>
    <t>1.75L</t>
  </si>
  <si>
    <t>麦片</t>
  </si>
  <si>
    <t>金味麦片</t>
  </si>
  <si>
    <t>600g</t>
  </si>
  <si>
    <t>砂糖</t>
  </si>
  <si>
    <t>太古砂糖</t>
  </si>
  <si>
    <t>454g</t>
  </si>
  <si>
    <t>蜜枣</t>
  </si>
  <si>
    <t>300g</t>
  </si>
  <si>
    <t>盐</t>
  </si>
  <si>
    <t>粤盐</t>
  </si>
  <si>
    <t>500g</t>
  </si>
  <si>
    <t>洗衣粉</t>
  </si>
  <si>
    <t>立白洗衣粉</t>
  </si>
  <si>
    <t>1.8kg</t>
  </si>
  <si>
    <t>洗洁精</t>
  </si>
  <si>
    <t>高富力洗洁精</t>
  </si>
  <si>
    <t>900g</t>
  </si>
  <si>
    <t>沐浴露</t>
  </si>
  <si>
    <t>澳雪沐浴露</t>
  </si>
  <si>
    <t>纸巾</t>
  </si>
  <si>
    <t>洁柔纸卷</t>
  </si>
  <si>
    <t>10连装</t>
  </si>
  <si>
    <t>洗衣液</t>
  </si>
  <si>
    <t>巴菲洗衣液</t>
  </si>
  <si>
    <t>3kg</t>
  </si>
  <si>
    <t>牙膏</t>
  </si>
  <si>
    <t>黑妹牙膏</t>
  </si>
  <si>
    <t>200g</t>
  </si>
  <si>
    <t>12.5kg</t>
  </si>
  <si>
    <t>爱心超市7月份物资领取表</t>
  </si>
  <si>
    <t>序号</t>
  </si>
  <si>
    <t>总价值（元）</t>
  </si>
  <si>
    <t>券数</t>
  </si>
  <si>
    <t>领取人</t>
  </si>
  <si>
    <t>联系电话</t>
  </si>
  <si>
    <t>日期</t>
  </si>
  <si>
    <t>冯耀权</t>
  </si>
  <si>
    <t>赵秀云</t>
  </si>
  <si>
    <t>金装豆豉鱼</t>
  </si>
  <si>
    <t>227g</t>
  </si>
  <si>
    <t>沈进军</t>
  </si>
  <si>
    <t>虾仔蛋面</t>
  </si>
  <si>
    <t>利树培</t>
  </si>
  <si>
    <t>黄冬顺</t>
  </si>
  <si>
    <t>李佩然</t>
  </si>
  <si>
    <t>鹰唛花生油</t>
  </si>
  <si>
    <t>2.5L</t>
  </si>
  <si>
    <t>黄根荣</t>
  </si>
  <si>
    <t>罗满洪</t>
  </si>
  <si>
    <t>郑细罗</t>
  </si>
  <si>
    <t>何兆辉</t>
  </si>
  <si>
    <t>洗云喜</t>
  </si>
  <si>
    <t>胡姬花生油</t>
  </si>
  <si>
    <t>茶仔首乌洗发水</t>
  </si>
  <si>
    <t>750g</t>
  </si>
  <si>
    <t>榄菊蚊香</t>
  </si>
  <si>
    <t>3+1</t>
  </si>
  <si>
    <t>梁秋红</t>
  </si>
  <si>
    <t>洗带喜</t>
  </si>
  <si>
    <t>周志坚</t>
  </si>
  <si>
    <t>洁柔纸巾</t>
  </si>
  <si>
    <t>10+1</t>
  </si>
  <si>
    <t>杨静</t>
  </si>
  <si>
    <t>梁炎针</t>
  </si>
  <si>
    <t>梁勤</t>
  </si>
  <si>
    <t>白腐乳</t>
  </si>
  <si>
    <t>梁炽流</t>
  </si>
  <si>
    <t>红烧即食面</t>
  </si>
  <si>
    <t>5+1</t>
  </si>
  <si>
    <t>周流</t>
  </si>
  <si>
    <t>聂雪平</t>
  </si>
  <si>
    <t>涂湿芬</t>
  </si>
  <si>
    <t>梁树辉</t>
  </si>
  <si>
    <t>李群好</t>
  </si>
  <si>
    <t>陈桂英</t>
  </si>
  <si>
    <t>吴丽碧</t>
  </si>
  <si>
    <t>杨桂初</t>
  </si>
  <si>
    <t>原味麦片</t>
  </si>
  <si>
    <t>霍锦生</t>
  </si>
  <si>
    <t>韩泳群</t>
  </si>
  <si>
    <t>黄高恒</t>
  </si>
  <si>
    <t>覃永贵</t>
  </si>
  <si>
    <t>钟兆荣</t>
  </si>
  <si>
    <t>周锦福</t>
  </si>
  <si>
    <t>潭锭畦</t>
  </si>
  <si>
    <t>杜妹</t>
  </si>
  <si>
    <t>梁铨添</t>
  </si>
  <si>
    <t>梁绍权</t>
  </si>
  <si>
    <t>刘广成</t>
  </si>
  <si>
    <t>陈阴礼</t>
  </si>
  <si>
    <t>罗敏莹</t>
  </si>
  <si>
    <t>梁添</t>
  </si>
  <si>
    <t>1.9L</t>
  </si>
  <si>
    <t>叶铭超</t>
  </si>
  <si>
    <t>周炳南</t>
  </si>
  <si>
    <t>梁志权</t>
  </si>
  <si>
    <t>董云</t>
  </si>
  <si>
    <t>周添</t>
  </si>
  <si>
    <t>虾仁蛋面</t>
  </si>
  <si>
    <t>洪景康</t>
  </si>
  <si>
    <t>孙连梅</t>
  </si>
  <si>
    <t>胡志广</t>
  </si>
  <si>
    <t>招新</t>
  </si>
  <si>
    <t>李润波</t>
  </si>
  <si>
    <t>冯万松</t>
  </si>
  <si>
    <t>何惠思</t>
  </si>
  <si>
    <t>范共娣</t>
  </si>
  <si>
    <t>陆伟棠</t>
  </si>
  <si>
    <t>汤国强</t>
  </si>
  <si>
    <t>物资领取清单(慰问划临时帮扶)</t>
  </si>
  <si>
    <t xml:space="preserve">白燕双竹粘米
</t>
  </si>
  <si>
    <t xml:space="preserve">白燕花生油
</t>
  </si>
  <si>
    <t>合计</t>
  </si>
  <si>
    <t>爱心超市7月份物资捐赠表</t>
  </si>
  <si>
    <t>捐赠单位/人</t>
  </si>
  <si>
    <t>联系方式</t>
  </si>
  <si>
    <t>捐赠物资</t>
  </si>
  <si>
    <t>金额（元）</t>
  </si>
  <si>
    <t>折合价值</t>
  </si>
  <si>
    <t>折合总价值</t>
  </si>
  <si>
    <t>生鱼牌鱼粘米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</si>
</sst>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);[Red]\(#,##0.00\)"/>
    <numFmt numFmtId="179" formatCode="0.00_ "/>
    <numFmt numFmtId="180" formatCode="#,##0.00_ "/>
    <numFmt numFmtId="181" formatCode="0.0_ "/>
  </numFmts>
  <fonts count="43" x14ac:knownFonts="1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仿宋"/>
      <charset val="134"/>
    </font>
    <font>
      <b/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01">
    <xf numFmtId="0" fontId="0" fillId="0" borderId="0"/>
    <xf numFmtId="0" fontId="41" fillId="0" borderId="0"/>
    <xf numFmtId="0" fontId="41" fillId="0" borderId="0"/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/>
    <xf numFmtId="0" fontId="41" fillId="0" borderId="0"/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/>
    <xf numFmtId="0" fontId="40" fillId="0" borderId="0" applyNumberFormat="0" applyFill="0">
      <alignment vertical="center"/>
    </xf>
    <xf numFmtId="0" fontId="42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1" fillId="0" borderId="0"/>
    <xf numFmtId="0" fontId="41" fillId="0" borderId="0"/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0" fillId="0" borderId="0" applyNumberFormat="0" applyFill="0">
      <alignment vertical="center"/>
    </xf>
    <xf numFmtId="0" fontId="41" fillId="0" borderId="0"/>
    <xf numFmtId="0" fontId="42" fillId="0" borderId="0">
      <alignment vertical="center"/>
    </xf>
    <xf numFmtId="0" fontId="40" fillId="0" borderId="0" applyNumberFormat="0" applyFill="0">
      <alignment vertical="center"/>
    </xf>
    <xf numFmtId="0" fontId="40" fillId="0" borderId="0" applyNumberFormat="0" applyFill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</cellStyleXfs>
  <cellXfs count="23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4" fillId="0" borderId="3" xfId="497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4" fontId="3" fillId="0" borderId="3" xfId="212" applyNumberFormat="1" applyFont="1" applyBorder="1" applyAlignment="1">
      <alignment horizontal="center"/>
    </xf>
    <xf numFmtId="0" fontId="4" fillId="0" borderId="3" xfId="497" applyFont="1" applyBorder="1" applyAlignment="1">
      <alignment vertical="center" wrapText="1"/>
    </xf>
    <xf numFmtId="0" fontId="4" fillId="0" borderId="3" xfId="60" applyFont="1" applyBorder="1" applyAlignment="1">
      <alignment horizontal="center" vertical="center" wrapText="1"/>
    </xf>
    <xf numFmtId="0" fontId="3" fillId="0" borderId="3" xfId="209" applyFont="1" applyBorder="1" applyAlignment="1">
      <alignment horizontal="center"/>
    </xf>
    <xf numFmtId="0" fontId="4" fillId="0" borderId="3" xfId="95" applyFont="1" applyBorder="1" applyAlignment="1">
      <alignment horizontal="center" vertical="center" wrapText="1"/>
    </xf>
    <xf numFmtId="14" fontId="3" fillId="0" borderId="3" xfId="212" applyNumberFormat="1" applyFont="1" applyBorder="1"/>
    <xf numFmtId="0" fontId="2" fillId="0" borderId="0" xfId="0" applyFont="1" applyAlignment="1">
      <alignment horizontal="center" vertical="center" wrapText="1"/>
    </xf>
    <xf numFmtId="178" fontId="5" fillId="0" borderId="3" xfId="24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0" fillId="0" borderId="3" xfId="142" applyFont="1" applyBorder="1" applyAlignment="1">
      <alignment horizontal="center" vertical="center" wrapText="1"/>
    </xf>
    <xf numFmtId="0" fontId="11" fillId="0" borderId="3" xfId="142" applyFont="1" applyBorder="1" applyAlignment="1">
      <alignment horizontal="center" vertical="center" wrapText="1"/>
    </xf>
    <xf numFmtId="0" fontId="11" fillId="0" borderId="3" xfId="497" applyFont="1" applyBorder="1" applyAlignment="1">
      <alignment horizontal="center" vertical="center" wrapText="1"/>
    </xf>
    <xf numFmtId="0" fontId="12" fillId="0" borderId="3" xfId="142" applyFont="1" applyBorder="1" applyAlignment="1">
      <alignment horizontal="center"/>
    </xf>
    <xf numFmtId="179" fontId="12" fillId="0" borderId="3" xfId="0" applyNumberFormat="1" applyFont="1" applyBorder="1" applyAlignment="1">
      <alignment horizontal="center" shrinkToFit="1"/>
    </xf>
    <xf numFmtId="0" fontId="10" fillId="2" borderId="3" xfId="142" applyFont="1" applyFill="1" applyBorder="1" applyAlignment="1">
      <alignment horizontal="center" vertical="center" wrapText="1"/>
    </xf>
    <xf numFmtId="0" fontId="13" fillId="0" borderId="3" xfId="142" applyFont="1" applyBorder="1" applyAlignment="1">
      <alignment horizontal="center" vertical="center" wrapText="1"/>
    </xf>
    <xf numFmtId="0" fontId="14" fillId="0" borderId="3" xfId="142" applyFont="1" applyBorder="1" applyAlignment="1">
      <alignment horizontal="center" vertical="center" wrapText="1"/>
    </xf>
    <xf numFmtId="0" fontId="11" fillId="0" borderId="3" xfId="142" applyFont="1" applyBorder="1" applyAlignment="1">
      <alignment vertical="center" wrapText="1"/>
    </xf>
    <xf numFmtId="58" fontId="11" fillId="0" borderId="3" xfId="142" applyNumberFormat="1" applyFont="1" applyBorder="1" applyAlignment="1">
      <alignment vertical="center" wrapText="1"/>
    </xf>
    <xf numFmtId="0" fontId="11" fillId="0" borderId="5" xfId="142" applyFont="1" applyBorder="1" applyAlignment="1">
      <alignment horizontal="center" vertical="center" wrapText="1"/>
    </xf>
    <xf numFmtId="58" fontId="11" fillId="0" borderId="5" xfId="142" applyNumberFormat="1" applyFont="1" applyBorder="1" applyAlignment="1">
      <alignment horizontal="center" vertical="center" wrapText="1"/>
    </xf>
    <xf numFmtId="49" fontId="11" fillId="2" borderId="3" xfId="64" applyNumberFormat="1" applyFont="1" applyFill="1" applyBorder="1" applyAlignment="1">
      <alignment vertical="center" wrapText="1"/>
    </xf>
    <xf numFmtId="0" fontId="10" fillId="0" borderId="0" xfId="142" applyFont="1" applyAlignment="1">
      <alignment horizontal="center" vertical="center" wrapText="1"/>
    </xf>
    <xf numFmtId="0" fontId="11" fillId="0" borderId="0" xfId="142" applyFont="1" applyAlignment="1">
      <alignment horizontal="center" vertical="center" wrapText="1"/>
    </xf>
    <xf numFmtId="0" fontId="15" fillId="0" borderId="3" xfId="103" applyFont="1" applyBorder="1" applyAlignment="1">
      <alignment horizontal="center" vertical="center" wrapText="1"/>
    </xf>
    <xf numFmtId="0" fontId="16" fillId="0" borderId="3" xfId="142" applyFont="1" applyBorder="1" applyAlignment="1">
      <alignment horizontal="center"/>
    </xf>
    <xf numFmtId="0" fontId="15" fillId="0" borderId="3" xfId="193" applyFont="1" applyBorder="1" applyAlignment="1">
      <alignment horizontal="center"/>
    </xf>
    <xf numFmtId="0" fontId="14" fillId="0" borderId="3" xfId="497" applyFont="1" applyBorder="1" applyAlignment="1">
      <alignment horizontal="center" vertical="center" wrapText="1"/>
    </xf>
    <xf numFmtId="0" fontId="14" fillId="0" borderId="3" xfId="322" applyFont="1" applyBorder="1" applyAlignment="1">
      <alignment horizontal="center" vertical="center" wrapText="1"/>
    </xf>
    <xf numFmtId="0" fontId="16" fillId="0" borderId="3" xfId="322" applyFont="1" applyBorder="1" applyAlignment="1">
      <alignment horizontal="center"/>
    </xf>
    <xf numFmtId="0" fontId="15" fillId="0" borderId="3" xfId="219" applyFont="1" applyBorder="1" applyAlignment="1">
      <alignment horizontal="center"/>
    </xf>
    <xf numFmtId="0" fontId="14" fillId="0" borderId="3" xfId="95" applyFont="1" applyBorder="1" applyAlignment="1">
      <alignment horizontal="center" vertical="center" wrapText="1"/>
    </xf>
    <xf numFmtId="0" fontId="15" fillId="0" borderId="3" xfId="103" applyFont="1" applyBorder="1" applyAlignment="1">
      <alignment vertical="center" wrapText="1"/>
    </xf>
    <xf numFmtId="14" fontId="15" fillId="0" borderId="3" xfId="193" applyNumberFormat="1" applyFont="1" applyBorder="1" applyAlignment="1">
      <alignment horizontal="center"/>
    </xf>
    <xf numFmtId="0" fontId="17" fillId="0" borderId="0" xfId="142" applyFont="1" applyAlignment="1">
      <alignment horizontal="center" vertical="center" wrapText="1"/>
    </xf>
    <xf numFmtId="0" fontId="17" fillId="0" borderId="0" xfId="497" applyFont="1" applyAlignment="1">
      <alignment horizontal="center" vertical="center" wrapText="1"/>
    </xf>
    <xf numFmtId="0" fontId="18" fillId="0" borderId="0" xfId="142" applyFont="1" applyAlignment="1">
      <alignment horizontal="center"/>
    </xf>
    <xf numFmtId="58" fontId="11" fillId="0" borderId="3" xfId="142" applyNumberFormat="1" applyFont="1" applyBorder="1" applyAlignment="1">
      <alignment horizontal="center" vertical="center" wrapText="1"/>
    </xf>
    <xf numFmtId="0" fontId="14" fillId="0" borderId="3" xfId="142" applyFont="1" applyBorder="1" applyAlignment="1">
      <alignment vertical="center" wrapText="1"/>
    </xf>
    <xf numFmtId="0" fontId="11" fillId="0" borderId="0" xfId="142" applyFont="1" applyAlignment="1">
      <alignment vertical="center" wrapText="1"/>
    </xf>
    <xf numFmtId="58" fontId="11" fillId="0" borderId="0" xfId="142" applyNumberFormat="1" applyFont="1" applyAlignment="1">
      <alignment vertical="center" wrapText="1"/>
    </xf>
    <xf numFmtId="0" fontId="15" fillId="0" borderId="3" xfId="193" applyFont="1" applyBorder="1" applyAlignment="1">
      <alignment horizontal="center" vertical="center"/>
    </xf>
    <xf numFmtId="0" fontId="15" fillId="0" borderId="3" xfId="219" applyFont="1" applyBorder="1" applyAlignment="1">
      <alignment horizontal="center" vertical="center"/>
    </xf>
    <xf numFmtId="0" fontId="17" fillId="0" borderId="0" xfId="142" applyFont="1" applyAlignment="1">
      <alignment vertical="center" wrapText="1"/>
    </xf>
    <xf numFmtId="58" fontId="17" fillId="0" borderId="0" xfId="142" applyNumberFormat="1" applyFont="1" applyAlignment="1">
      <alignment vertical="center" wrapText="1"/>
    </xf>
    <xf numFmtId="58" fontId="17" fillId="0" borderId="0" xfId="142" applyNumberFormat="1" applyFont="1" applyAlignment="1">
      <alignment horizontal="center" vertical="center" wrapText="1"/>
    </xf>
    <xf numFmtId="0" fontId="17" fillId="0" borderId="3" xfId="142" applyFont="1" applyBorder="1" applyAlignment="1">
      <alignment horizontal="center" vertical="center" wrapText="1"/>
    </xf>
    <xf numFmtId="0" fontId="17" fillId="0" borderId="3" xfId="497" applyFont="1" applyBorder="1" applyAlignment="1">
      <alignment horizontal="center" vertical="center" wrapText="1"/>
    </xf>
    <xf numFmtId="49" fontId="19" fillId="0" borderId="0" xfId="196" applyNumberFormat="1" applyFont="1" applyFill="1" applyAlignment="1">
      <alignment vertical="center" wrapText="1"/>
    </xf>
    <xf numFmtId="49" fontId="20" fillId="0" borderId="0" xfId="196" applyNumberFormat="1" applyFont="1" applyFill="1" applyAlignment="1">
      <alignment vertical="center" wrapText="1"/>
    </xf>
    <xf numFmtId="49" fontId="19" fillId="0" borderId="0" xfId="196" applyNumberFormat="1" applyFont="1" applyFill="1" applyAlignment="1">
      <alignment horizontal="center" vertical="center" wrapText="1"/>
    </xf>
    <xf numFmtId="0" fontId="21" fillId="0" borderId="0" xfId="142" applyFont="1" applyAlignment="1">
      <alignment horizontal="center" vertical="center"/>
    </xf>
    <xf numFmtId="0" fontId="17" fillId="0" borderId="0" xfId="142" applyFont="1">
      <alignment vertical="center"/>
    </xf>
    <xf numFmtId="0" fontId="22" fillId="0" borderId="0" xfId="142" applyFont="1" applyAlignment="1">
      <alignment horizontal="center"/>
    </xf>
    <xf numFmtId="0" fontId="22" fillId="0" borderId="0" xfId="142" applyFont="1" applyAlignment="1"/>
    <xf numFmtId="0" fontId="17" fillId="0" borderId="0" xfId="142" applyFont="1" applyAlignment="1">
      <alignment horizontal="center" vertical="center"/>
    </xf>
    <xf numFmtId="58" fontId="21" fillId="0" borderId="0" xfId="142" applyNumberFormat="1" applyFont="1" applyAlignment="1">
      <alignment horizontal="center" vertical="center"/>
    </xf>
    <xf numFmtId="0" fontId="23" fillId="0" borderId="0" xfId="0" applyFont="1"/>
    <xf numFmtId="0" fontId="0" fillId="0" borderId="0" xfId="0" applyAlignment="1">
      <alignment shrinkToFit="1"/>
    </xf>
    <xf numFmtId="0" fontId="24" fillId="0" borderId="3" xfId="103" applyFont="1" applyBorder="1" applyAlignment="1">
      <alignment horizontal="center" vertical="center" wrapText="1"/>
    </xf>
    <xf numFmtId="0" fontId="24" fillId="0" borderId="3" xfId="93" applyFont="1" applyBorder="1" applyAlignment="1">
      <alignment horizontal="center" vertical="center" wrapText="1"/>
    </xf>
    <xf numFmtId="0" fontId="25" fillId="0" borderId="3" xfId="193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212" applyNumberFormat="1" applyFont="1" applyBorder="1" applyAlignment="1">
      <alignment horizontal="center"/>
    </xf>
    <xf numFmtId="14" fontId="2" fillId="0" borderId="3" xfId="212" applyNumberFormat="1" applyFont="1" applyBorder="1"/>
    <xf numFmtId="0" fontId="17" fillId="0" borderId="3" xfId="497" applyFont="1" applyBorder="1" applyAlignment="1">
      <alignment vertical="center" wrapText="1"/>
    </xf>
    <xf numFmtId="14" fontId="2" fillId="0" borderId="0" xfId="212" applyNumberFormat="1" applyFont="1"/>
    <xf numFmtId="0" fontId="17" fillId="0" borderId="0" xfId="497" applyFont="1" applyAlignment="1">
      <alignment vertical="center" wrapText="1"/>
    </xf>
    <xf numFmtId="0" fontId="2" fillId="0" borderId="0" xfId="0" applyFont="1" applyAlignment="1">
      <alignment horizontal="center"/>
    </xf>
    <xf numFmtId="0" fontId="17" fillId="0" borderId="3" xfId="103" applyFont="1" applyBorder="1" applyAlignment="1">
      <alignment horizontal="center" vertical="center" wrapText="1"/>
    </xf>
    <xf numFmtId="0" fontId="24" fillId="0" borderId="3" xfId="497" applyFont="1" applyBorder="1" applyAlignment="1">
      <alignment horizontal="left" vertical="center" wrapText="1"/>
    </xf>
    <xf numFmtId="0" fontId="24" fillId="0" borderId="5" xfId="240" applyFont="1" applyBorder="1" applyAlignment="1">
      <alignment horizontal="center" vertical="top" wrapText="1"/>
    </xf>
    <xf numFmtId="0" fontId="24" fillId="0" borderId="3" xfId="240" applyFont="1" applyBorder="1" applyAlignment="1">
      <alignment horizontal="left" vertical="top" wrapText="1"/>
    </xf>
    <xf numFmtId="0" fontId="24" fillId="0" borderId="3" xfId="500" applyFont="1" applyBorder="1" applyAlignment="1">
      <alignment horizontal="left" vertical="center" wrapText="1"/>
    </xf>
    <xf numFmtId="14" fontId="24" fillId="0" borderId="3" xfId="240" applyNumberFormat="1" applyFont="1" applyBorder="1" applyAlignment="1">
      <alignment vertical="top" wrapText="1"/>
    </xf>
    <xf numFmtId="0" fontId="25" fillId="0" borderId="3" xfId="193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/>
    <xf numFmtId="0" fontId="27" fillId="0" borderId="3" xfId="103" applyFont="1" applyBorder="1" applyAlignment="1">
      <alignment horizontal="center" vertical="center" wrapText="1"/>
    </xf>
    <xf numFmtId="0" fontId="28" fillId="0" borderId="3" xfId="0" applyFont="1" applyBorder="1"/>
    <xf numFmtId="0" fontId="23" fillId="0" borderId="3" xfId="0" applyFont="1" applyBorder="1"/>
    <xf numFmtId="180" fontId="28" fillId="0" borderId="0" xfId="0" applyNumberFormat="1" applyFont="1" applyAlignment="1">
      <alignment horizontal="left" vertical="center" shrinkToFit="1"/>
    </xf>
    <xf numFmtId="181" fontId="28" fillId="0" borderId="0" xfId="0" applyNumberFormat="1" applyFont="1" applyAlignment="1">
      <alignment horizontal="left" vertical="center" shrinkToFit="1"/>
    </xf>
    <xf numFmtId="180" fontId="0" fillId="0" borderId="0" xfId="0" applyNumberFormat="1" applyAlignment="1">
      <alignment shrinkToFit="1"/>
    </xf>
    <xf numFmtId="181" fontId="0" fillId="0" borderId="0" xfId="0" applyNumberFormat="1" applyAlignment="1">
      <alignment shrinkToFit="1"/>
    </xf>
    <xf numFmtId="0" fontId="28" fillId="0" borderId="0" xfId="0" applyFont="1" applyAlignment="1">
      <alignment horizontal="left" vertical="top" shrinkToFit="1"/>
    </xf>
    <xf numFmtId="180" fontId="28" fillId="0" borderId="0" xfId="0" applyNumberFormat="1" applyFont="1" applyAlignment="1">
      <alignment horizontal="left" vertical="top" shrinkToFit="1"/>
    </xf>
    <xf numFmtId="181" fontId="28" fillId="0" borderId="0" xfId="0" applyNumberFormat="1" applyFont="1" applyAlignment="1">
      <alignment horizontal="left" vertical="top" shrinkToFit="1"/>
    </xf>
    <xf numFmtId="0" fontId="0" fillId="0" borderId="0" xfId="0" applyAlignment="1">
      <alignment horizontal="left" shrinkToFit="1"/>
    </xf>
    <xf numFmtId="180" fontId="0" fillId="0" borderId="0" xfId="0" applyNumberFormat="1" applyAlignment="1">
      <alignment horizontal="left" shrinkToFit="1"/>
    </xf>
    <xf numFmtId="181" fontId="0" fillId="0" borderId="0" xfId="0" applyNumberFormat="1" applyAlignment="1">
      <alignment horizontal="left" shrinkToFit="1"/>
    </xf>
    <xf numFmtId="0" fontId="2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23" fillId="0" borderId="0" xfId="0" applyFont="1" applyAlignment="1">
      <alignment shrinkToFit="1"/>
    </xf>
    <xf numFmtId="0" fontId="28" fillId="0" borderId="0" xfId="0" applyFont="1" applyAlignment="1">
      <alignment horizontal="left" vertical="center" shrinkToFit="1"/>
    </xf>
    <xf numFmtId="0" fontId="29" fillId="0" borderId="0" xfId="0" applyFont="1" applyAlignment="1">
      <alignment shrinkToFit="1"/>
    </xf>
    <xf numFmtId="0" fontId="30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180" fontId="30" fillId="0" borderId="0" xfId="0" applyNumberFormat="1" applyFont="1" applyAlignment="1">
      <alignment horizontal="center" shrinkToFit="1"/>
    </xf>
    <xf numFmtId="181" fontId="30" fillId="0" borderId="0" xfId="0" applyNumberFormat="1" applyFont="1" applyAlignment="1">
      <alignment horizontal="center" shrinkToFit="1"/>
    </xf>
    <xf numFmtId="0" fontId="22" fillId="0" borderId="0" xfId="0" applyFont="1" applyAlignment="1">
      <alignment shrinkToFit="1"/>
    </xf>
    <xf numFmtId="0" fontId="34" fillId="0" borderId="3" xfId="0" applyFont="1" applyBorder="1" applyAlignment="1">
      <alignment vertical="center" shrinkToFit="1"/>
    </xf>
    <xf numFmtId="0" fontId="34" fillId="0" borderId="3" xfId="0" applyFont="1" applyBorder="1" applyAlignment="1">
      <alignment horizontal="center" vertical="center" wrapText="1" shrinkToFit="1"/>
    </xf>
    <xf numFmtId="0" fontId="12" fillId="0" borderId="3" xfId="209" applyFont="1" applyBorder="1" applyAlignment="1">
      <alignment horizontal="center" vertical="center" wrapText="1" shrinkToFit="1"/>
    </xf>
    <xf numFmtId="0" fontId="34" fillId="0" borderId="3" xfId="240" applyFont="1" applyBorder="1" applyAlignment="1">
      <alignment vertical="top" wrapText="1"/>
    </xf>
    <xf numFmtId="14" fontId="34" fillId="0" borderId="3" xfId="193" applyNumberFormat="1" applyFont="1" applyBorder="1" applyAlignment="1">
      <alignment horizontal="left"/>
    </xf>
    <xf numFmtId="14" fontId="34" fillId="0" borderId="3" xfId="193" applyNumberFormat="1" applyFont="1" applyBorder="1" applyAlignment="1">
      <alignment horizontal="left" vertical="center"/>
    </xf>
    <xf numFmtId="0" fontId="34" fillId="0" borderId="3" xfId="0" applyFont="1" applyBorder="1" applyAlignment="1">
      <alignment horizontal="center" shrinkToFit="1"/>
    </xf>
    <xf numFmtId="14" fontId="12" fillId="0" borderId="3" xfId="219" applyNumberFormat="1" applyFont="1" applyBorder="1" applyAlignment="1">
      <alignment horizontal="left"/>
    </xf>
    <xf numFmtId="14" fontId="12" fillId="0" borderId="3" xfId="219" applyNumberFormat="1" applyFont="1" applyBorder="1" applyAlignment="1">
      <alignment horizontal="left" vertical="center"/>
    </xf>
    <xf numFmtId="0" fontId="12" fillId="0" borderId="3" xfId="209" applyFont="1" applyBorder="1" applyAlignment="1">
      <alignment horizontal="center" shrinkToFit="1"/>
    </xf>
    <xf numFmtId="14" fontId="34" fillId="0" borderId="3" xfId="0" applyNumberFormat="1" applyFont="1" applyBorder="1" applyAlignment="1">
      <alignment horizontal="left" vertical="center"/>
    </xf>
    <xf numFmtId="14" fontId="34" fillId="0" borderId="3" xfId="0" applyNumberFormat="1" applyFont="1" applyBorder="1" applyAlignment="1">
      <alignment horizontal="center" shrinkToFit="1"/>
    </xf>
    <xf numFmtId="14" fontId="12" fillId="0" borderId="3" xfId="209" applyNumberFormat="1" applyFont="1" applyBorder="1" applyAlignment="1">
      <alignment horizontal="left" vertical="center"/>
    </xf>
    <xf numFmtId="0" fontId="5" fillId="0" borderId="3" xfId="497" applyFont="1" applyBorder="1" applyAlignment="1">
      <alignment horizontal="center" vertical="center" wrapText="1"/>
    </xf>
    <xf numFmtId="14" fontId="34" fillId="0" borderId="3" xfId="0" applyNumberFormat="1" applyFont="1" applyBorder="1" applyAlignment="1">
      <alignment horizontal="left"/>
    </xf>
    <xf numFmtId="14" fontId="12" fillId="0" borderId="3" xfId="209" applyNumberFormat="1" applyFont="1" applyBorder="1" applyAlignment="1">
      <alignment horizontal="left"/>
    </xf>
    <xf numFmtId="0" fontId="34" fillId="0" borderId="3" xfId="497" applyFont="1" applyBorder="1" applyAlignment="1">
      <alignment vertical="center" wrapText="1"/>
    </xf>
    <xf numFmtId="14" fontId="34" fillId="0" borderId="3" xfId="93" applyNumberFormat="1" applyFont="1" applyBorder="1" applyAlignment="1">
      <alignment horizontal="left" vertical="center" wrapText="1"/>
    </xf>
    <xf numFmtId="14" fontId="12" fillId="0" borderId="3" xfId="95" applyNumberFormat="1" applyFont="1" applyBorder="1" applyAlignment="1">
      <alignment horizontal="left" vertical="center" wrapText="1"/>
    </xf>
    <xf numFmtId="14" fontId="34" fillId="0" borderId="3" xfId="240" applyNumberFormat="1" applyFont="1" applyBorder="1" applyAlignment="1">
      <alignment horizontal="left"/>
    </xf>
    <xf numFmtId="14" fontId="12" fillId="0" borderId="3" xfId="44" applyNumberFormat="1" applyFont="1" applyBorder="1" applyAlignment="1">
      <alignment horizontal="left"/>
    </xf>
    <xf numFmtId="0" fontId="34" fillId="0" borderId="3" xfId="103" applyFont="1" applyBorder="1" applyAlignment="1">
      <alignment vertical="center" wrapText="1"/>
    </xf>
    <xf numFmtId="0" fontId="34" fillId="0" borderId="3" xfId="240" applyFont="1" applyBorder="1" applyAlignment="1">
      <alignment vertical="center" wrapText="1"/>
    </xf>
    <xf numFmtId="0" fontId="34" fillId="0" borderId="3" xfId="500" applyFont="1" applyBorder="1" applyAlignment="1">
      <alignment vertical="center" wrapText="1"/>
    </xf>
    <xf numFmtId="14" fontId="34" fillId="0" borderId="3" xfId="0" applyNumberFormat="1" applyFont="1" applyBorder="1" applyAlignment="1">
      <alignment horizontal="left" shrinkToFit="1"/>
    </xf>
    <xf numFmtId="14" fontId="12" fillId="0" borderId="3" xfId="209" applyNumberFormat="1" applyFont="1" applyBorder="1" applyAlignment="1">
      <alignment horizontal="left" shrinkToFit="1"/>
    </xf>
    <xf numFmtId="0" fontId="35" fillId="0" borderId="3" xfId="500" applyFont="1" applyBorder="1" applyAlignment="1">
      <alignment vertical="center" wrapText="1"/>
    </xf>
    <xf numFmtId="0" fontId="35" fillId="0" borderId="3" xfId="240" applyFont="1" applyBorder="1" applyAlignment="1">
      <alignment horizontal="left"/>
    </xf>
    <xf numFmtId="0" fontId="35" fillId="0" borderId="3" xfId="0" applyFont="1" applyBorder="1" applyAlignment="1">
      <alignment horizontal="left" shrinkToFit="1"/>
    </xf>
    <xf numFmtId="0" fontId="35" fillId="0" borderId="3" xfId="0" applyFont="1" applyBorder="1" applyAlignment="1">
      <alignment horizontal="center" shrinkToFit="1"/>
    </xf>
    <xf numFmtId="0" fontId="36" fillId="0" borderId="3" xfId="0" applyFont="1" applyBorder="1" applyAlignment="1">
      <alignment horizontal="center" shrinkToFit="1"/>
    </xf>
    <xf numFmtId="0" fontId="37" fillId="0" borderId="3" xfId="44" applyFont="1" applyBorder="1" applyAlignment="1">
      <alignment horizontal="left"/>
    </xf>
    <xf numFmtId="0" fontId="37" fillId="0" borderId="3" xfId="209" applyFont="1" applyBorder="1" applyAlignment="1">
      <alignment horizontal="left" shrinkToFit="1"/>
    </xf>
    <xf numFmtId="0" fontId="37" fillId="0" borderId="3" xfId="209" applyFont="1" applyBorder="1" applyAlignment="1">
      <alignment horizontal="center" shrinkToFit="1"/>
    </xf>
    <xf numFmtId="0" fontId="34" fillId="0" borderId="3" xfId="0" applyFont="1" applyBorder="1" applyAlignment="1">
      <alignment shrinkToFit="1"/>
    </xf>
    <xf numFmtId="0" fontId="34" fillId="0" borderId="0" xfId="0" applyFont="1" applyAlignment="1">
      <alignment horizontal="left" vertical="top" wrapText="1"/>
    </xf>
    <xf numFmtId="0" fontId="34" fillId="0" borderId="0" xfId="0" applyFont="1"/>
    <xf numFmtId="0" fontId="36" fillId="0" borderId="0" xfId="0" applyFont="1" applyAlignment="1">
      <alignment horizontal="center"/>
    </xf>
    <xf numFmtId="180" fontId="34" fillId="0" borderId="3" xfId="0" applyNumberFormat="1" applyFont="1" applyBorder="1" applyAlignment="1">
      <alignment horizontal="center" vertical="center" wrapText="1" shrinkToFit="1"/>
    </xf>
    <xf numFmtId="181" fontId="34" fillId="0" borderId="3" xfId="0" applyNumberFormat="1" applyFont="1" applyBorder="1" applyAlignment="1">
      <alignment horizontal="center" vertical="center" wrapText="1" shrinkToFit="1"/>
    </xf>
    <xf numFmtId="179" fontId="34" fillId="0" borderId="3" xfId="0" applyNumberFormat="1" applyFont="1" applyBorder="1" applyAlignment="1">
      <alignment horizontal="center" shrinkToFit="1"/>
    </xf>
    <xf numFmtId="180" fontId="34" fillId="0" borderId="3" xfId="0" applyNumberFormat="1" applyFont="1" applyBorder="1" applyAlignment="1">
      <alignment horizontal="center" shrinkToFit="1"/>
    </xf>
    <xf numFmtId="179" fontId="34" fillId="0" borderId="3" xfId="497" applyNumberFormat="1" applyFont="1" applyBorder="1" applyAlignment="1">
      <alignment horizontal="center" vertical="center" wrapText="1"/>
    </xf>
    <xf numFmtId="0" fontId="34" fillId="0" borderId="3" xfId="497" applyFont="1" applyBorder="1" applyAlignment="1">
      <alignment horizontal="center" vertical="center" wrapText="1"/>
    </xf>
    <xf numFmtId="0" fontId="16" fillId="0" borderId="3" xfId="209" applyFont="1" applyBorder="1" applyAlignment="1">
      <alignment horizontal="center" shrinkToFit="1"/>
    </xf>
    <xf numFmtId="180" fontId="36" fillId="0" borderId="3" xfId="0" applyNumberFormat="1" applyFont="1" applyBorder="1" applyAlignment="1">
      <alignment horizontal="center" shrinkToFit="1"/>
    </xf>
    <xf numFmtId="181" fontId="36" fillId="0" borderId="3" xfId="0" applyNumberFormat="1" applyFont="1" applyBorder="1" applyAlignment="1">
      <alignment horizontal="center" shrinkToFit="1"/>
    </xf>
    <xf numFmtId="180" fontId="38" fillId="0" borderId="3" xfId="0" applyNumberFormat="1" applyFont="1" applyBorder="1" applyAlignment="1">
      <alignment horizontal="center" shrinkToFit="1"/>
    </xf>
    <xf numFmtId="0" fontId="34" fillId="0" borderId="0" xfId="0" applyFont="1" applyAlignment="1">
      <alignment horizontal="center"/>
    </xf>
    <xf numFmtId="180" fontId="34" fillId="0" borderId="0" xfId="0" applyNumberFormat="1" applyFont="1" applyAlignment="1">
      <alignment horizontal="center"/>
    </xf>
    <xf numFmtId="179" fontId="34" fillId="0" borderId="0" xfId="0" applyNumberFormat="1" applyFont="1" applyAlignment="1">
      <alignment horizontal="center"/>
    </xf>
    <xf numFmtId="0" fontId="19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wrapText="1" shrinkToFit="1"/>
    </xf>
    <xf numFmtId="181" fontId="34" fillId="0" borderId="3" xfId="0" applyNumberFormat="1" applyFont="1" applyBorder="1" applyAlignment="1">
      <alignment horizontal="center" shrinkToFit="1"/>
    </xf>
    <xf numFmtId="0" fontId="12" fillId="0" borderId="3" xfId="0" applyFont="1" applyBorder="1" applyAlignment="1">
      <alignment vertical="center" wrapText="1" shrinkToFit="1"/>
    </xf>
    <xf numFmtId="180" fontId="23" fillId="0" borderId="0" xfId="0" applyNumberFormat="1" applyFont="1" applyAlignment="1">
      <alignment vertical="center" wrapText="1" shrinkToFit="1"/>
    </xf>
    <xf numFmtId="180" fontId="7" fillId="0" borderId="0" xfId="0" applyNumberFormat="1" applyFont="1" applyAlignment="1">
      <alignment vertical="center" wrapText="1" shrinkToFit="1"/>
    </xf>
    <xf numFmtId="180" fontId="6" fillId="0" borderId="0" xfId="0" applyNumberFormat="1" applyFont="1" applyAlignment="1">
      <alignment vertical="center" wrapText="1" shrinkToFit="1"/>
    </xf>
    <xf numFmtId="0" fontId="12" fillId="0" borderId="3" xfId="497" applyFont="1" applyBorder="1" applyAlignment="1">
      <alignment vertical="center" wrapText="1"/>
    </xf>
    <xf numFmtId="0" fontId="16" fillId="0" borderId="3" xfId="497" applyFont="1" applyBorder="1" applyAlignment="1">
      <alignment vertical="center" wrapText="1"/>
    </xf>
    <xf numFmtId="180" fontId="12" fillId="0" borderId="3" xfId="0" applyNumberFormat="1" applyFont="1" applyBorder="1" applyAlignment="1">
      <alignment shrinkToFit="1"/>
    </xf>
    <xf numFmtId="179" fontId="36" fillId="0" borderId="3" xfId="0" applyNumberFormat="1" applyFont="1" applyBorder="1" applyAlignment="1">
      <alignment horizontal="center" shrinkToFit="1"/>
    </xf>
    <xf numFmtId="0" fontId="19" fillId="0" borderId="3" xfId="0" applyFont="1" applyBorder="1" applyAlignment="1">
      <alignment shrinkToFit="1"/>
    </xf>
    <xf numFmtId="181" fontId="34" fillId="0" borderId="0" xfId="0" applyNumberFormat="1" applyFont="1" applyAlignment="1">
      <alignment horizontal="center"/>
    </xf>
    <xf numFmtId="0" fontId="18" fillId="0" borderId="0" xfId="0" applyFont="1"/>
    <xf numFmtId="0" fontId="6" fillId="0" borderId="0" xfId="0" applyFont="1" applyAlignment="1">
      <alignment horizontal="center" shrinkToFit="1"/>
    </xf>
    <xf numFmtId="0" fontId="14" fillId="0" borderId="0" xfId="497" applyFont="1" applyAlignment="1">
      <alignment horizontal="center" vertical="center" wrapText="1"/>
    </xf>
    <xf numFmtId="0" fontId="19" fillId="0" borderId="0" xfId="0" applyFont="1"/>
    <xf numFmtId="0" fontId="32" fillId="0" borderId="10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181" fontId="32" fillId="0" borderId="10" xfId="0" applyNumberFormat="1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181" fontId="34" fillId="0" borderId="7" xfId="0" applyNumberFormat="1" applyFont="1" applyBorder="1" applyAlignment="1">
      <alignment horizontal="center" vertical="center" shrinkToFit="1"/>
    </xf>
    <xf numFmtId="181" fontId="34" fillId="0" borderId="9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499" applyFont="1" applyAlignment="1">
      <alignment horizontal="center" wrapText="1"/>
    </xf>
    <xf numFmtId="0" fontId="24" fillId="0" borderId="8" xfId="103" applyFont="1" applyBorder="1" applyAlignment="1">
      <alignment horizontal="center" vertical="center" wrapText="1"/>
    </xf>
    <xf numFmtId="0" fontId="24" fillId="0" borderId="7" xfId="103" applyFont="1" applyBorder="1" applyAlignment="1">
      <alignment horizontal="center" vertical="center" wrapText="1"/>
    </xf>
    <xf numFmtId="0" fontId="24" fillId="0" borderId="9" xfId="103" applyFont="1" applyBorder="1" applyAlignment="1">
      <alignment horizontal="center" vertical="center" wrapText="1"/>
    </xf>
    <xf numFmtId="0" fontId="24" fillId="0" borderId="5" xfId="103" applyFont="1" applyBorder="1" applyAlignment="1">
      <alignment horizontal="center" vertical="center" wrapText="1"/>
    </xf>
    <xf numFmtId="14" fontId="3" fillId="0" borderId="4" xfId="275" applyNumberFormat="1" applyFont="1" applyBorder="1" applyAlignment="1">
      <alignment horizontal="center"/>
    </xf>
    <xf numFmtId="14" fontId="3" fillId="0" borderId="5" xfId="275" applyNumberFormat="1" applyFont="1" applyBorder="1" applyAlignment="1">
      <alignment horizontal="center"/>
    </xf>
    <xf numFmtId="14" fontId="2" fillId="0" borderId="4" xfId="212" applyNumberFormat="1" applyFont="1" applyBorder="1" applyAlignment="1">
      <alignment horizontal="center"/>
    </xf>
    <xf numFmtId="14" fontId="2" fillId="0" borderId="6" xfId="212" applyNumberFormat="1" applyFont="1" applyBorder="1" applyAlignment="1">
      <alignment horizontal="center"/>
    </xf>
    <xf numFmtId="14" fontId="2" fillId="0" borderId="5" xfId="212" applyNumberFormat="1" applyFont="1" applyBorder="1" applyAlignment="1">
      <alignment horizontal="center"/>
    </xf>
    <xf numFmtId="14" fontId="24" fillId="0" borderId="4" xfId="240" applyNumberFormat="1" applyFont="1" applyBorder="1" applyAlignment="1">
      <alignment horizontal="center" vertical="top" wrapText="1"/>
    </xf>
    <xf numFmtId="14" fontId="24" fillId="0" borderId="6" xfId="240" applyNumberFormat="1" applyFont="1" applyBorder="1" applyAlignment="1">
      <alignment horizontal="center" vertical="top" wrapText="1"/>
    </xf>
    <xf numFmtId="14" fontId="24" fillId="0" borderId="5" xfId="240" applyNumberFormat="1" applyFont="1" applyBorder="1" applyAlignment="1">
      <alignment horizontal="center" vertical="top" wrapText="1"/>
    </xf>
    <xf numFmtId="0" fontId="24" fillId="0" borderId="4" xfId="103" applyFont="1" applyBorder="1" applyAlignment="1">
      <alignment horizontal="center" vertical="center" wrapText="1"/>
    </xf>
    <xf numFmtId="0" fontId="17" fillId="0" borderId="4" xfId="497" applyFont="1" applyBorder="1" applyAlignment="1">
      <alignment horizontal="center" vertical="center" wrapText="1"/>
    </xf>
    <xf numFmtId="0" fontId="17" fillId="0" borderId="6" xfId="497" applyFont="1" applyBorder="1" applyAlignment="1">
      <alignment horizontal="center" vertical="center" wrapText="1"/>
    </xf>
    <xf numFmtId="0" fontId="17" fillId="0" borderId="5" xfId="497" applyFont="1" applyBorder="1" applyAlignment="1">
      <alignment horizontal="center" vertical="center" wrapText="1"/>
    </xf>
    <xf numFmtId="0" fontId="24" fillId="0" borderId="4" xfId="240" applyFont="1" applyBorder="1" applyAlignment="1">
      <alignment horizontal="center" vertical="top" wrapText="1"/>
    </xf>
    <xf numFmtId="0" fontId="24" fillId="0" borderId="6" xfId="240" applyFont="1" applyBorder="1" applyAlignment="1">
      <alignment horizontal="center" vertical="top" wrapText="1"/>
    </xf>
    <xf numFmtId="0" fontId="24" fillId="0" borderId="3" xfId="103" applyFont="1" applyBorder="1" applyAlignment="1">
      <alignment horizontal="center" vertical="center" wrapText="1"/>
    </xf>
    <xf numFmtId="0" fontId="8" fillId="0" borderId="0" xfId="142" applyFont="1" applyAlignment="1">
      <alignment horizontal="center" vertical="center"/>
    </xf>
    <xf numFmtId="0" fontId="9" fillId="0" borderId="0" xfId="498" applyFont="1"/>
    <xf numFmtId="0" fontId="15" fillId="0" borderId="0" xfId="499" applyFont="1" applyAlignment="1">
      <alignment horizontal="center" wrapText="1"/>
    </xf>
    <xf numFmtId="0" fontId="15" fillId="0" borderId="7" xfId="103" applyFont="1" applyBorder="1" applyAlignment="1">
      <alignment horizontal="center" vertical="center" wrapText="1"/>
    </xf>
    <xf numFmtId="0" fontId="11" fillId="0" borderId="4" xfId="142" applyFont="1" applyBorder="1" applyAlignment="1">
      <alignment horizontal="center" vertical="center" wrapText="1"/>
    </xf>
    <xf numFmtId="0" fontId="11" fillId="0" borderId="6" xfId="142" applyFont="1" applyBorder="1" applyAlignment="1">
      <alignment horizontal="center" vertical="center" wrapText="1"/>
    </xf>
    <xf numFmtId="0" fontId="11" fillId="0" borderId="5" xfId="142" applyFont="1" applyBorder="1" applyAlignment="1">
      <alignment horizontal="center" vertical="center" wrapText="1"/>
    </xf>
    <xf numFmtId="49" fontId="11" fillId="2" borderId="4" xfId="64" applyNumberFormat="1" applyFont="1" applyFill="1" applyBorder="1" applyAlignment="1">
      <alignment horizontal="center" vertical="center" wrapText="1"/>
    </xf>
    <xf numFmtId="49" fontId="11" fillId="2" borderId="6" xfId="64" applyNumberFormat="1" applyFont="1" applyFill="1" applyBorder="1" applyAlignment="1">
      <alignment horizontal="center" vertical="center" wrapText="1"/>
    </xf>
    <xf numFmtId="49" fontId="11" fillId="2" borderId="5" xfId="64" applyNumberFormat="1" applyFont="1" applyFill="1" applyBorder="1" applyAlignment="1">
      <alignment horizontal="center" vertical="center" wrapText="1"/>
    </xf>
    <xf numFmtId="58" fontId="11" fillId="0" borderId="4" xfId="142" applyNumberFormat="1" applyFont="1" applyBorder="1" applyAlignment="1">
      <alignment horizontal="center" vertical="center" wrapText="1"/>
    </xf>
    <xf numFmtId="58" fontId="11" fillId="0" borderId="6" xfId="142" applyNumberFormat="1" applyFont="1" applyBorder="1" applyAlignment="1">
      <alignment horizontal="center" vertical="center" wrapText="1"/>
    </xf>
    <xf numFmtId="58" fontId="11" fillId="0" borderId="5" xfId="14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3" fillId="0" borderId="4" xfId="212" applyNumberFormat="1" applyFont="1" applyBorder="1" applyAlignment="1">
      <alignment horizontal="center"/>
    </xf>
    <xf numFmtId="14" fontId="3" fillId="0" borderId="5" xfId="212" applyNumberFormat="1" applyFont="1" applyBorder="1" applyAlignment="1">
      <alignment horizontal="center"/>
    </xf>
    <xf numFmtId="0" fontId="4" fillId="0" borderId="4" xfId="497" applyFont="1" applyBorder="1" applyAlignment="1">
      <alignment horizontal="center" vertical="center" wrapText="1"/>
    </xf>
    <xf numFmtId="0" fontId="4" fillId="0" borderId="5" xfId="497" applyFont="1" applyBorder="1" applyAlignment="1">
      <alignment horizontal="center" vertical="center" wrapText="1"/>
    </xf>
    <xf numFmtId="0" fontId="10" fillId="0" borderId="0" xfId="142" applyFont="1" applyBorder="1" applyAlignment="1">
      <alignment horizontal="center" vertical="center" wrapText="1"/>
    </xf>
    <xf numFmtId="0" fontId="17" fillId="0" borderId="0" xfId="142" applyFont="1" applyBorder="1" applyAlignment="1">
      <alignment horizontal="center" vertical="center" wrapText="1"/>
    </xf>
    <xf numFmtId="0" fontId="17" fillId="0" borderId="0" xfId="142" applyFont="1" applyBorder="1" applyAlignment="1">
      <alignment vertical="center" wrapText="1"/>
    </xf>
    <xf numFmtId="58" fontId="17" fillId="0" borderId="0" xfId="142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17" fillId="0" borderId="0" xfId="497" applyFont="1" applyBorder="1" applyAlignment="1">
      <alignment horizontal="center" vertical="center" wrapText="1"/>
    </xf>
    <xf numFmtId="0" fontId="18" fillId="0" borderId="0" xfId="142" applyFont="1" applyBorder="1" applyAlignment="1">
      <alignment horizontal="center"/>
    </xf>
  </cellXfs>
  <cellStyles count="501">
    <cellStyle name="Normal" xfId="64" xr:uid="{00000000-0005-0000-0000-000070000000}"/>
    <cellStyle name="Normal 2" xfId="61" xr:uid="{00000000-0005-0000-0000-00006D000000}"/>
    <cellStyle name="Normal 2 2" xfId="50" xr:uid="{00000000-0005-0000-0000-000062000000}"/>
    <cellStyle name="Normal 2 2 2" xfId="66" xr:uid="{00000000-0005-0000-0000-000072000000}"/>
    <cellStyle name="Normal 2 2 2 2" xfId="57" xr:uid="{00000000-0005-0000-0000-000069000000}"/>
    <cellStyle name="Normal 2 2 2 2 2" xfId="33" xr:uid="{00000000-0005-0000-0000-000040000000}"/>
    <cellStyle name="Normal 2 2 2 2 2 2" xfId="46" xr:uid="{00000000-0005-0000-0000-00005D000000}"/>
    <cellStyle name="Normal 2 2 2 2 3" xfId="68" xr:uid="{00000000-0005-0000-0000-000074000000}"/>
    <cellStyle name="Normal 2 2 2 3" xfId="9" xr:uid="{00000000-0005-0000-0000-000010000000}"/>
    <cellStyle name="Normal 2 2 2 3 2" xfId="70" xr:uid="{00000000-0005-0000-0000-000076000000}"/>
    <cellStyle name="Normal 2 2 2 4" xfId="58" xr:uid="{00000000-0005-0000-0000-00006A000000}"/>
    <cellStyle name="Normal 2 2 3" xfId="49" xr:uid="{00000000-0005-0000-0000-000061000000}"/>
    <cellStyle name="Normal 2 2 3 2" xfId="56" xr:uid="{00000000-0005-0000-0000-000068000000}"/>
    <cellStyle name="Normal 2 2 3 2 2" xfId="73" xr:uid="{00000000-0005-0000-0000-000079000000}"/>
    <cellStyle name="Normal 2 2 3 3" xfId="53" xr:uid="{00000000-0005-0000-0000-000065000000}"/>
    <cellStyle name="Normal 2 2 4" xfId="76" xr:uid="{00000000-0005-0000-0000-00007C000000}"/>
    <cellStyle name="Normal 2 2 4 2" xfId="77" xr:uid="{00000000-0005-0000-0000-00007D000000}"/>
    <cellStyle name="Normal 2 2 5" xfId="78" xr:uid="{00000000-0005-0000-0000-00007E000000}"/>
    <cellStyle name="Normal 2 3" xfId="79" xr:uid="{00000000-0005-0000-0000-00007F000000}"/>
    <cellStyle name="Normal 2 3 2" xfId="84" xr:uid="{00000000-0005-0000-0000-000084000000}"/>
    <cellStyle name="Normal 2 3 2 2" xfId="32" xr:uid="{00000000-0005-0000-0000-00003E000000}"/>
    <cellStyle name="Normal 2 3 2 2 2" xfId="85" xr:uid="{00000000-0005-0000-0000-000085000000}"/>
    <cellStyle name="Normal 2 3 2 2 2 2" xfId="87" xr:uid="{00000000-0005-0000-0000-000087000000}"/>
    <cellStyle name="Normal 2 3 2 2 3" xfId="88" xr:uid="{00000000-0005-0000-0000-000088000000}"/>
    <cellStyle name="Normal 2 3 2 3" xfId="89" xr:uid="{00000000-0005-0000-0000-000089000000}"/>
    <cellStyle name="Normal 2 3 2 3 2" xfId="23" xr:uid="{00000000-0005-0000-0000-00002E000000}"/>
    <cellStyle name="Normal 2 3 2 4" xfId="91" xr:uid="{00000000-0005-0000-0000-00008B000000}"/>
    <cellStyle name="Normal 2 3 3" xfId="94" xr:uid="{00000000-0005-0000-0000-00008E000000}"/>
    <cellStyle name="Normal 2 3 3 2" xfId="96" xr:uid="{00000000-0005-0000-0000-000090000000}"/>
    <cellStyle name="Normal 2 3 3 2 2" xfId="97" xr:uid="{00000000-0005-0000-0000-000091000000}"/>
    <cellStyle name="Normal 2 3 3 3" xfId="99" xr:uid="{00000000-0005-0000-0000-000093000000}"/>
    <cellStyle name="Normal 2 3 4" xfId="104" xr:uid="{00000000-0005-0000-0000-000098000000}"/>
    <cellStyle name="Normal 2 3 4 2" xfId="105" xr:uid="{00000000-0005-0000-0000-000099000000}"/>
    <cellStyle name="Normal 2 3 5" xfId="62" xr:uid="{00000000-0005-0000-0000-00006E000000}"/>
    <cellStyle name="Normal 2 4" xfId="107" xr:uid="{00000000-0005-0000-0000-00009B000000}"/>
    <cellStyle name="Normal 2 4 2" xfId="108" xr:uid="{00000000-0005-0000-0000-00009C000000}"/>
    <cellStyle name="Normal 2 4 2 2" xfId="110" xr:uid="{00000000-0005-0000-0000-00009E000000}"/>
    <cellStyle name="Normal 2 4 2 2 2" xfId="113" xr:uid="{00000000-0005-0000-0000-0000A1000000}"/>
    <cellStyle name="Normal 2 4 2 3" xfId="116" xr:uid="{00000000-0005-0000-0000-0000A4000000}"/>
    <cellStyle name="Normal 2 4 3" xfId="38" xr:uid="{00000000-0005-0000-0000-000048000000}"/>
    <cellStyle name="Normal 2 4 3 2" xfId="118" xr:uid="{00000000-0005-0000-0000-0000A6000000}"/>
    <cellStyle name="Normal 2 4 4" xfId="29" xr:uid="{00000000-0005-0000-0000-000039000000}"/>
    <cellStyle name="Normal 2 5" xfId="120" xr:uid="{00000000-0005-0000-0000-0000A8000000}"/>
    <cellStyle name="Normal 2 5 2" xfId="121" xr:uid="{00000000-0005-0000-0000-0000A9000000}"/>
    <cellStyle name="Normal 2 5 2 2" xfId="123" xr:uid="{00000000-0005-0000-0000-0000AB000000}"/>
    <cellStyle name="Normal 2 5 3" xfId="126" xr:uid="{00000000-0005-0000-0000-0000AE000000}"/>
    <cellStyle name="Normal 2 6" xfId="128" xr:uid="{00000000-0005-0000-0000-0000B0000000}"/>
    <cellStyle name="Normal 2 6 2" xfId="129" xr:uid="{00000000-0005-0000-0000-0000B1000000}"/>
    <cellStyle name="Normal 2 7" xfId="7" xr:uid="{00000000-0005-0000-0000-00000D000000}"/>
    <cellStyle name="Normal 3" xfId="132" xr:uid="{00000000-0005-0000-0000-0000B4000000}"/>
    <cellStyle name="Normal 3 2" xfId="134" xr:uid="{00000000-0005-0000-0000-0000B6000000}"/>
    <cellStyle name="Normal 3 2 2" xfId="3" xr:uid="{00000000-0005-0000-0000-000006000000}"/>
    <cellStyle name="Normal 3 2 2 2" xfId="137" xr:uid="{00000000-0005-0000-0000-0000B9000000}"/>
    <cellStyle name="Normal 3 2 2 2 2" xfId="140" xr:uid="{00000000-0005-0000-0000-0000BC000000}"/>
    <cellStyle name="Normal 3 2 2 3" xfId="34" xr:uid="{00000000-0005-0000-0000-000041000000}"/>
    <cellStyle name="Normal 3 2 3" xfId="42" xr:uid="{00000000-0005-0000-0000-000053000000}"/>
    <cellStyle name="Normal 3 2 3 2" xfId="143" xr:uid="{00000000-0005-0000-0000-0000BF000000}"/>
    <cellStyle name="Normal 3 2 4" xfId="37" xr:uid="{00000000-0005-0000-0000-000046000000}"/>
    <cellStyle name="Normal 3 3" xfId="145" xr:uid="{00000000-0005-0000-0000-0000C1000000}"/>
    <cellStyle name="Normal 3 3 2" xfId="146" xr:uid="{00000000-0005-0000-0000-0000C2000000}"/>
    <cellStyle name="Normal 3 3 2 2" xfId="147" xr:uid="{00000000-0005-0000-0000-0000C3000000}"/>
    <cellStyle name="Normal 3 3 3" xfId="150" xr:uid="{00000000-0005-0000-0000-0000C6000000}"/>
    <cellStyle name="Normal 3 4" xfId="151" xr:uid="{00000000-0005-0000-0000-0000C7000000}"/>
    <cellStyle name="Normal 3 4 2" xfId="152" xr:uid="{00000000-0005-0000-0000-0000C8000000}"/>
    <cellStyle name="Normal 3 5" xfId="154" xr:uid="{00000000-0005-0000-0000-0000CA000000}"/>
    <cellStyle name="Normal 4" xfId="155" xr:uid="{00000000-0005-0000-0000-0000CB000000}"/>
    <cellStyle name="Normal 4 2" xfId="157" xr:uid="{00000000-0005-0000-0000-0000CD000000}"/>
    <cellStyle name="Normal 4 2 2" xfId="158" xr:uid="{00000000-0005-0000-0000-0000CE000000}"/>
    <cellStyle name="Normal 4 2 2 2" xfId="159" xr:uid="{00000000-0005-0000-0000-0000CF000000}"/>
    <cellStyle name="Normal 4 2 2 2 2" xfId="160" xr:uid="{00000000-0005-0000-0000-0000D0000000}"/>
    <cellStyle name="Normal 4 2 2 3" xfId="86" xr:uid="{00000000-0005-0000-0000-000086000000}"/>
    <cellStyle name="Normal 4 2 3" xfId="162" xr:uid="{00000000-0005-0000-0000-0000D2000000}"/>
    <cellStyle name="Normal 4 2 3 2" xfId="11" xr:uid="{00000000-0005-0000-0000-000014000000}"/>
    <cellStyle name="Normal 4 2 4" xfId="163" xr:uid="{00000000-0005-0000-0000-0000D3000000}"/>
    <cellStyle name="Normal 4 3" xfId="164" xr:uid="{00000000-0005-0000-0000-0000D4000000}"/>
    <cellStyle name="Normal 4 3 2" xfId="165" xr:uid="{00000000-0005-0000-0000-0000D5000000}"/>
    <cellStyle name="Normal 4 3 2 2" xfId="166" xr:uid="{00000000-0005-0000-0000-0000D6000000}"/>
    <cellStyle name="Normal 4 3 3" xfId="167" xr:uid="{00000000-0005-0000-0000-0000D7000000}"/>
    <cellStyle name="Normal 4 4" xfId="168" xr:uid="{00000000-0005-0000-0000-0000D8000000}"/>
    <cellStyle name="Normal 4 4 2" xfId="169" xr:uid="{00000000-0005-0000-0000-0000D9000000}"/>
    <cellStyle name="Normal 4 5" xfId="171" xr:uid="{00000000-0005-0000-0000-0000DB000000}"/>
    <cellStyle name="Normal 5" xfId="172" xr:uid="{00000000-0005-0000-0000-0000DC000000}"/>
    <cellStyle name="Normal 5 2" xfId="174" xr:uid="{00000000-0005-0000-0000-0000DE000000}"/>
    <cellStyle name="Normal 5 2 2" xfId="176" xr:uid="{00000000-0005-0000-0000-0000E0000000}"/>
    <cellStyle name="Normal 5 2 2 2" xfId="178" xr:uid="{00000000-0005-0000-0000-0000E2000000}"/>
    <cellStyle name="Normal 5 2 3" xfId="180" xr:uid="{00000000-0005-0000-0000-0000E4000000}"/>
    <cellStyle name="Normal 5 3" xfId="182" xr:uid="{00000000-0005-0000-0000-0000E6000000}"/>
    <cellStyle name="Normal 5 3 2" xfId="184" xr:uid="{00000000-0005-0000-0000-0000E8000000}"/>
    <cellStyle name="Normal 5 4" xfId="136" xr:uid="{00000000-0005-0000-0000-0000B8000000}"/>
    <cellStyle name="Normal 6" xfId="186" xr:uid="{00000000-0005-0000-0000-0000EA000000}"/>
    <cellStyle name="Normal 6 2" xfId="188" xr:uid="{00000000-0005-0000-0000-0000EC000000}"/>
    <cellStyle name="Normal 6 2 2" xfId="190" xr:uid="{00000000-0005-0000-0000-0000EE000000}"/>
    <cellStyle name="Normal 6 3" xfId="192" xr:uid="{00000000-0005-0000-0000-0000F0000000}"/>
    <cellStyle name="Normal 7" xfId="195" xr:uid="{00000000-0005-0000-0000-0000F3000000}"/>
    <cellStyle name="Normal 7 2" xfId="5" xr:uid="{00000000-0005-0000-0000-00000A000000}"/>
    <cellStyle name="Normal 8" xfId="196" xr:uid="{00000000-0005-0000-0000-0000F4000000}"/>
    <cellStyle name="常规" xfId="0" builtinId="0"/>
    <cellStyle name="常规 10" xfId="98" xr:uid="{00000000-0005-0000-0000-000092000000}"/>
    <cellStyle name="常规 10 2" xfId="197" xr:uid="{00000000-0005-0000-0000-0000F5000000}"/>
    <cellStyle name="常规 10 2 2" xfId="198" xr:uid="{00000000-0005-0000-0000-0000F6000000}"/>
    <cellStyle name="常规 10 3" xfId="200" xr:uid="{00000000-0005-0000-0000-0000F8000000}"/>
    <cellStyle name="常规 11" xfId="202" xr:uid="{00000000-0005-0000-0000-0000FA000000}"/>
    <cellStyle name="常规 11 2" xfId="204" xr:uid="{00000000-0005-0000-0000-0000FC000000}"/>
    <cellStyle name="常规 11 2 2" xfId="205" xr:uid="{00000000-0005-0000-0000-0000FD000000}"/>
    <cellStyle name="常规 11 3" xfId="206" xr:uid="{00000000-0005-0000-0000-0000FE000000}"/>
    <cellStyle name="常规 12" xfId="208" xr:uid="{00000000-0005-0000-0000-000000010000}"/>
    <cellStyle name="常规 13" xfId="209" xr:uid="{00000000-0005-0000-0000-000001010000}"/>
    <cellStyle name="常规 2" xfId="193" xr:uid="{00000000-0005-0000-0000-0000F1000000}"/>
    <cellStyle name="常规 2 2" xfId="210" xr:uid="{00000000-0005-0000-0000-000002010000}"/>
    <cellStyle name="常规 2 2 2" xfId="212" xr:uid="{00000000-0005-0000-0000-000004010000}"/>
    <cellStyle name="常规 2 2 2 2" xfId="213" xr:uid="{00000000-0005-0000-0000-000005010000}"/>
    <cellStyle name="常规 2 2 2 2 2" xfId="214" xr:uid="{00000000-0005-0000-0000-000006010000}"/>
    <cellStyle name="常规 2 2 2 2 2 2" xfId="216" xr:uid="{00000000-0005-0000-0000-000008010000}"/>
    <cellStyle name="常规 2 2 2 2 2 2 2" xfId="219" xr:uid="{00000000-0005-0000-0000-00000B010000}"/>
    <cellStyle name="常规 2 2 2 2 2 3" xfId="25" xr:uid="{00000000-0005-0000-0000-000031000000}"/>
    <cellStyle name="常规 2 2 2 2 3" xfId="222" xr:uid="{00000000-0005-0000-0000-00000E010000}"/>
    <cellStyle name="常规 2 2 2 2 3 2" xfId="225" xr:uid="{00000000-0005-0000-0000-000011010000}"/>
    <cellStyle name="常规 2 2 2 2 4" xfId="228" xr:uid="{00000000-0005-0000-0000-000014010000}"/>
    <cellStyle name="常规 2 2 2 3" xfId="109" xr:uid="{00000000-0005-0000-0000-00009D000000}"/>
    <cellStyle name="常规 2 2 2 3 2" xfId="111" xr:uid="{00000000-0005-0000-0000-00009F000000}"/>
    <cellStyle name="常规 2 2 2 3 2 2" xfId="114" xr:uid="{00000000-0005-0000-0000-0000A2000000}"/>
    <cellStyle name="常规 2 2 2 3 3" xfId="117" xr:uid="{00000000-0005-0000-0000-0000A5000000}"/>
    <cellStyle name="常规 2 2 2 4" xfId="39" xr:uid="{00000000-0005-0000-0000-000049000000}"/>
    <cellStyle name="常规 2 2 2 4 2" xfId="119" xr:uid="{00000000-0005-0000-0000-0000A7000000}"/>
    <cellStyle name="常规 2 2 2 4 2 2" xfId="230" xr:uid="{00000000-0005-0000-0000-000016010000}"/>
    <cellStyle name="常规 2 2 2 4 3" xfId="232" xr:uid="{00000000-0005-0000-0000-000018010000}"/>
    <cellStyle name="常规 2 2 2 5" xfId="30" xr:uid="{00000000-0005-0000-0000-00003A000000}"/>
    <cellStyle name="常规 2 2 3" xfId="236" xr:uid="{00000000-0005-0000-0000-00001C010000}"/>
    <cellStyle name="常规 2 2 3 2" xfId="237" xr:uid="{00000000-0005-0000-0000-00001D010000}"/>
    <cellStyle name="常规 2 2 3 2 2" xfId="238" xr:uid="{00000000-0005-0000-0000-00001E010000}"/>
    <cellStyle name="常规 2 2 3 2 2 2" xfId="241" xr:uid="{00000000-0005-0000-0000-000021010000}"/>
    <cellStyle name="常规 2 2 3 2 2 2 2" xfId="45" xr:uid="{00000000-0005-0000-0000-00005A000000}"/>
    <cellStyle name="常规 2 2 3 2 2 3" xfId="244" xr:uid="{00000000-0005-0000-0000-000024010000}"/>
    <cellStyle name="常规 2 2 3 2 3" xfId="245" xr:uid="{00000000-0005-0000-0000-000025010000}"/>
    <cellStyle name="常规 2 2 3 2 3 2" xfId="248" xr:uid="{00000000-0005-0000-0000-000028010000}"/>
    <cellStyle name="常规 2 2 3 2 4" xfId="249" xr:uid="{00000000-0005-0000-0000-000029010000}"/>
    <cellStyle name="常规 2 2 3 3" xfId="122" xr:uid="{00000000-0005-0000-0000-0000AA000000}"/>
    <cellStyle name="常规 2 2 3 3 2" xfId="124" xr:uid="{00000000-0005-0000-0000-0000AC000000}"/>
    <cellStyle name="常规 2 2 3 3 2 2" xfId="251" xr:uid="{00000000-0005-0000-0000-00002B010000}"/>
    <cellStyle name="常规 2 2 3 3 3" xfId="252" xr:uid="{00000000-0005-0000-0000-00002C010000}"/>
    <cellStyle name="常规 2 2 3 4" xfId="127" xr:uid="{00000000-0005-0000-0000-0000AF000000}"/>
    <cellStyle name="常规 2 2 3 4 2" xfId="253" xr:uid="{00000000-0005-0000-0000-00002D010000}"/>
    <cellStyle name="常规 2 2 3 5" xfId="254" xr:uid="{00000000-0005-0000-0000-00002E010000}"/>
    <cellStyle name="常规 2 2 4" xfId="1" xr:uid="{00000000-0005-0000-0000-000003000000}"/>
    <cellStyle name="常规 2 2 4 2" xfId="256" xr:uid="{00000000-0005-0000-0000-000030010000}"/>
    <cellStyle name="常规 2 2 4 2 2" xfId="257" xr:uid="{00000000-0005-0000-0000-000031010000}"/>
    <cellStyle name="常规 2 2 4 2 2 2" xfId="80" xr:uid="{00000000-0005-0000-0000-000080000000}"/>
    <cellStyle name="常规 2 2 4 2 3" xfId="260" xr:uid="{00000000-0005-0000-0000-000034010000}"/>
    <cellStyle name="常规 2 2 4 3" xfId="130" xr:uid="{00000000-0005-0000-0000-0000B2000000}"/>
    <cellStyle name="常规 2 2 4 3 2" xfId="264" xr:uid="{00000000-0005-0000-0000-000038010000}"/>
    <cellStyle name="常规 2 2 4 4" xfId="267" xr:uid="{00000000-0005-0000-0000-00003B010000}"/>
    <cellStyle name="常规 2 2 5" xfId="268" xr:uid="{00000000-0005-0000-0000-00003C010000}"/>
    <cellStyle name="常规 2 2 5 2" xfId="269" xr:uid="{00000000-0005-0000-0000-00003D010000}"/>
    <cellStyle name="常规 2 2 5 2 2" xfId="270" xr:uid="{00000000-0005-0000-0000-00003E010000}"/>
    <cellStyle name="常规 2 2 5 3" xfId="273" xr:uid="{00000000-0005-0000-0000-000041010000}"/>
    <cellStyle name="常规 2 2 6" xfId="274" xr:uid="{00000000-0005-0000-0000-000042010000}"/>
    <cellStyle name="常规 2 3" xfId="275" xr:uid="{00000000-0005-0000-0000-000043010000}"/>
    <cellStyle name="常规 2 3 2" xfId="276" xr:uid="{00000000-0005-0000-0000-000044010000}"/>
    <cellStyle name="常规 2 3 2 2" xfId="207" xr:uid="{00000000-0005-0000-0000-0000FF000000}"/>
    <cellStyle name="常规 2 3 2 2 2" xfId="278" xr:uid="{00000000-0005-0000-0000-000046010000}"/>
    <cellStyle name="常规 2 3 2 2 2 2" xfId="279" xr:uid="{00000000-0005-0000-0000-000047010000}"/>
    <cellStyle name="常规 2 3 2 2 3" xfId="282" xr:uid="{00000000-0005-0000-0000-00004A010000}"/>
    <cellStyle name="常规 2 3 2 3" xfId="153" xr:uid="{00000000-0005-0000-0000-0000C9000000}"/>
    <cellStyle name="常规 2 3 2 3 2" xfId="283" xr:uid="{00000000-0005-0000-0000-00004B010000}"/>
    <cellStyle name="常规 2 3 2 4" xfId="285" xr:uid="{00000000-0005-0000-0000-00004D010000}"/>
    <cellStyle name="常规 2 3 3" xfId="286" xr:uid="{00000000-0005-0000-0000-00004E010000}"/>
    <cellStyle name="常规 2 3 3 2" xfId="288" xr:uid="{00000000-0005-0000-0000-000050010000}"/>
    <cellStyle name="常规 2 3 3 2 2" xfId="289" xr:uid="{00000000-0005-0000-0000-000051010000}"/>
    <cellStyle name="常规 2 3 3 3" xfId="290" xr:uid="{00000000-0005-0000-0000-000052010000}"/>
    <cellStyle name="常规 2 3 4" xfId="291" xr:uid="{00000000-0005-0000-0000-000053010000}"/>
    <cellStyle name="常规 2 3 4 2" xfId="292" xr:uid="{00000000-0005-0000-0000-000054010000}"/>
    <cellStyle name="常规 2 3 5" xfId="293" xr:uid="{00000000-0005-0000-0000-000055010000}"/>
    <cellStyle name="常规 2 4" xfId="294" xr:uid="{00000000-0005-0000-0000-000056010000}"/>
    <cellStyle name="常规 2 4 2" xfId="295" xr:uid="{00000000-0005-0000-0000-000057010000}"/>
    <cellStyle name="常规 2 4 2 2" xfId="296" xr:uid="{00000000-0005-0000-0000-000058010000}"/>
    <cellStyle name="常规 2 4 2 2 2" xfId="297" xr:uid="{00000000-0005-0000-0000-000059010000}"/>
    <cellStyle name="常规 2 4 2 2 2 2" xfId="298" xr:uid="{00000000-0005-0000-0000-00005A010000}"/>
    <cellStyle name="常规 2 4 2 2 3" xfId="300" xr:uid="{00000000-0005-0000-0000-00005C010000}"/>
    <cellStyle name="常规 2 4 2 3" xfId="170" xr:uid="{00000000-0005-0000-0000-0000DA000000}"/>
    <cellStyle name="常规 2 4 2 3 2" xfId="302" xr:uid="{00000000-0005-0000-0000-00005E010000}"/>
    <cellStyle name="常规 2 4 2 4" xfId="303" xr:uid="{00000000-0005-0000-0000-00005F010000}"/>
    <cellStyle name="常规 2 4 3" xfId="304" xr:uid="{00000000-0005-0000-0000-000060010000}"/>
    <cellStyle name="常规 2 4 3 2" xfId="305" xr:uid="{00000000-0005-0000-0000-000061010000}"/>
    <cellStyle name="常规 2 4 3 2 2" xfId="306" xr:uid="{00000000-0005-0000-0000-000062010000}"/>
    <cellStyle name="常规 2 4 3 3" xfId="307" xr:uid="{00000000-0005-0000-0000-000063010000}"/>
    <cellStyle name="常规 2 4 4" xfId="215" xr:uid="{00000000-0005-0000-0000-000007010000}"/>
    <cellStyle name="常规 2 4 4 2" xfId="217" xr:uid="{00000000-0005-0000-0000-000009010000}"/>
    <cellStyle name="常规 2 4 4 2 2" xfId="220" xr:uid="{00000000-0005-0000-0000-00000C010000}"/>
    <cellStyle name="常规 2 4 4 3" xfId="26" xr:uid="{00000000-0005-0000-0000-000032000000}"/>
    <cellStyle name="常规 2 4 5" xfId="223" xr:uid="{00000000-0005-0000-0000-00000F010000}"/>
    <cellStyle name="常规 2 5" xfId="308" xr:uid="{00000000-0005-0000-0000-000064010000}"/>
    <cellStyle name="常规 2 5 2" xfId="309" xr:uid="{00000000-0005-0000-0000-000065010000}"/>
    <cellStyle name="常规 2 5 2 2" xfId="310" xr:uid="{00000000-0005-0000-0000-000066010000}"/>
    <cellStyle name="常规 2 5 2 2 2" xfId="311" xr:uid="{00000000-0005-0000-0000-000067010000}"/>
    <cellStyle name="常规 2 5 2 3" xfId="139" xr:uid="{00000000-0005-0000-0000-0000BB000000}"/>
    <cellStyle name="常规 2 5 3" xfId="312" xr:uid="{00000000-0005-0000-0000-000068010000}"/>
    <cellStyle name="常规 2 5 3 2" xfId="43" xr:uid="{00000000-0005-0000-0000-000056000000}"/>
    <cellStyle name="常规 2 5 4" xfId="112" xr:uid="{00000000-0005-0000-0000-0000A0000000}"/>
    <cellStyle name="常规 2 6" xfId="313" xr:uid="{00000000-0005-0000-0000-000069010000}"/>
    <cellStyle name="常规 2 6 2" xfId="314" xr:uid="{00000000-0005-0000-0000-00006A010000}"/>
    <cellStyle name="常规 2 6 2 2" xfId="315" xr:uid="{00000000-0005-0000-0000-00006B010000}"/>
    <cellStyle name="常规 2 6 3" xfId="316" xr:uid="{00000000-0005-0000-0000-00006C010000}"/>
    <cellStyle name="常规 2 7" xfId="199" xr:uid="{00000000-0005-0000-0000-0000F7000000}"/>
    <cellStyle name="常规 3" xfId="142" xr:uid="{00000000-0005-0000-0000-0000BE000000}"/>
    <cellStyle name="常规 3 2" xfId="317" xr:uid="{00000000-0005-0000-0000-00006D010000}"/>
    <cellStyle name="常规 3 2 2" xfId="318" xr:uid="{00000000-0005-0000-0000-00006E010000}"/>
    <cellStyle name="常规 3 2 2 2" xfId="319" xr:uid="{00000000-0005-0000-0000-00006F010000}"/>
    <cellStyle name="常规 3 2 2 2 2" xfId="320" xr:uid="{00000000-0005-0000-0000-000070010000}"/>
    <cellStyle name="常规 3 2 2 2 2 2" xfId="321" xr:uid="{00000000-0005-0000-0000-000071010000}"/>
    <cellStyle name="常规 3 2 2 2 2 2 2" xfId="322" xr:uid="{00000000-0005-0000-0000-000072010000}"/>
    <cellStyle name="常规 3 2 2 2 2 3" xfId="323" xr:uid="{00000000-0005-0000-0000-000073010000}"/>
    <cellStyle name="常规 3 2 2 2 3" xfId="218" xr:uid="{00000000-0005-0000-0000-00000A010000}"/>
    <cellStyle name="常规 3 2 2 2 3 2" xfId="221" xr:uid="{00000000-0005-0000-0000-00000D010000}"/>
    <cellStyle name="常规 3 2 2 2 4" xfId="27" xr:uid="{00000000-0005-0000-0000-000033000000}"/>
    <cellStyle name="常规 3 2 2 3" xfId="325" xr:uid="{00000000-0005-0000-0000-000075010000}"/>
    <cellStyle name="常规 3 2 2 3 2" xfId="326" xr:uid="{00000000-0005-0000-0000-000076010000}"/>
    <cellStyle name="常规 3 2 2 3 2 2" xfId="327" xr:uid="{00000000-0005-0000-0000-000077010000}"/>
    <cellStyle name="常规 3 2 2 3 3" xfId="226" xr:uid="{00000000-0005-0000-0000-000012010000}"/>
    <cellStyle name="常规 3 2 2 4" xfId="328" xr:uid="{00000000-0005-0000-0000-000078010000}"/>
    <cellStyle name="常规 3 2 2 4 2" xfId="301" xr:uid="{00000000-0005-0000-0000-00005D010000}"/>
    <cellStyle name="常规 3 2 2 5" xfId="106" xr:uid="{00000000-0005-0000-0000-00009A000000}"/>
    <cellStyle name="常规 3 2 3" xfId="175" xr:uid="{00000000-0005-0000-0000-0000DF000000}"/>
    <cellStyle name="常规 3 2 3 2" xfId="177" xr:uid="{00000000-0005-0000-0000-0000E1000000}"/>
    <cellStyle name="常规 3 2 3 2 2" xfId="179" xr:uid="{00000000-0005-0000-0000-0000E3000000}"/>
    <cellStyle name="常规 3 2 3 2 2 2" xfId="329" xr:uid="{00000000-0005-0000-0000-000079010000}"/>
    <cellStyle name="常规 3 2 3 2 2 2 2" xfId="201" xr:uid="{00000000-0005-0000-0000-0000F9000000}"/>
    <cellStyle name="常规 3 2 3 2 2 3" xfId="277" xr:uid="{00000000-0005-0000-0000-000045010000}"/>
    <cellStyle name="常规 3 2 3 2 3" xfId="115" xr:uid="{00000000-0005-0000-0000-0000A3000000}"/>
    <cellStyle name="常规 3 2 3 2 3 2" xfId="330" xr:uid="{00000000-0005-0000-0000-00007A010000}"/>
    <cellStyle name="常规 3 2 3 2 4" xfId="331" xr:uid="{00000000-0005-0000-0000-00007B010000}"/>
    <cellStyle name="常规 3 2 3 3" xfId="181" xr:uid="{00000000-0005-0000-0000-0000E5000000}"/>
    <cellStyle name="常规 3 2 3 3 2" xfId="332" xr:uid="{00000000-0005-0000-0000-00007C010000}"/>
    <cellStyle name="常规 3 2 3 3 2 2" xfId="333" xr:uid="{00000000-0005-0000-0000-00007D010000}"/>
    <cellStyle name="常规 3 2 3 3 3" xfId="335" xr:uid="{00000000-0005-0000-0000-00007F010000}"/>
    <cellStyle name="常规 3 2 3 4" xfId="336" xr:uid="{00000000-0005-0000-0000-000080010000}"/>
    <cellStyle name="常规 3 2 3 4 2" xfId="337" xr:uid="{00000000-0005-0000-0000-000081010000}"/>
    <cellStyle name="常规 3 2 3 5" xfId="51" xr:uid="{00000000-0005-0000-0000-000063000000}"/>
    <cellStyle name="常规 3 2 4" xfId="183" xr:uid="{00000000-0005-0000-0000-0000E7000000}"/>
    <cellStyle name="常规 3 2 4 2" xfId="185" xr:uid="{00000000-0005-0000-0000-0000E9000000}"/>
    <cellStyle name="常规 3 2 4 2 2" xfId="338" xr:uid="{00000000-0005-0000-0000-000082010000}"/>
    <cellStyle name="常规 3 2 4 2 2 2" xfId="339" xr:uid="{00000000-0005-0000-0000-000083010000}"/>
    <cellStyle name="常规 3 2 4 2 3" xfId="231" xr:uid="{00000000-0005-0000-0000-000017010000}"/>
    <cellStyle name="常规 3 2 4 3" xfId="340" xr:uid="{00000000-0005-0000-0000-000084010000}"/>
    <cellStyle name="常规 3 2 4 3 2" xfId="324" xr:uid="{00000000-0005-0000-0000-000074010000}"/>
    <cellStyle name="常规 3 2 4 4" xfId="341" xr:uid="{00000000-0005-0000-0000-000085010000}"/>
    <cellStyle name="常规 3 2 5" xfId="138" xr:uid="{00000000-0005-0000-0000-0000BA000000}"/>
    <cellStyle name="常规 3 2 5 2" xfId="141" xr:uid="{00000000-0005-0000-0000-0000BD000000}"/>
    <cellStyle name="常规 3 2 5 2 2" xfId="342" xr:uid="{00000000-0005-0000-0000-000086010000}"/>
    <cellStyle name="常规 3 2 5 3" xfId="343" xr:uid="{00000000-0005-0000-0000-000087010000}"/>
    <cellStyle name="常规 3 2 6" xfId="35" xr:uid="{00000000-0005-0000-0000-000042000000}"/>
    <cellStyle name="常规 3 2 6 2" xfId="47" xr:uid="{00000000-0005-0000-0000-00005E000000}"/>
    <cellStyle name="常规 3 2 7" xfId="69" xr:uid="{00000000-0005-0000-0000-000075000000}"/>
    <cellStyle name="常规 3 3" xfId="344" xr:uid="{00000000-0005-0000-0000-000088010000}"/>
    <cellStyle name="常规 3 3 2" xfId="345" xr:uid="{00000000-0005-0000-0000-000089010000}"/>
    <cellStyle name="常规 3 3 2 2" xfId="346" xr:uid="{00000000-0005-0000-0000-00008A010000}"/>
    <cellStyle name="常规 3 3 2 2 2" xfId="255" xr:uid="{00000000-0005-0000-0000-00002F010000}"/>
    <cellStyle name="常规 3 3 2 2 2 2" xfId="173" xr:uid="{00000000-0005-0000-0000-0000DD000000}"/>
    <cellStyle name="常规 3 3 2 2 3" xfId="242" xr:uid="{00000000-0005-0000-0000-000022010000}"/>
    <cellStyle name="常规 3 3 2 3" xfId="347" xr:uid="{00000000-0005-0000-0000-00008B010000}"/>
    <cellStyle name="常规 3 3 2 3 2" xfId="348" xr:uid="{00000000-0005-0000-0000-00008C010000}"/>
    <cellStyle name="常规 3 3 2 4" xfId="12" xr:uid="{00000000-0005-0000-0000-000016000000}"/>
    <cellStyle name="常规 3 3 3" xfId="189" xr:uid="{00000000-0005-0000-0000-0000ED000000}"/>
    <cellStyle name="常规 3 3 3 2" xfId="191" xr:uid="{00000000-0005-0000-0000-0000EF000000}"/>
    <cellStyle name="常规 3 3 3 2 2" xfId="349" xr:uid="{00000000-0005-0000-0000-00008D010000}"/>
    <cellStyle name="常规 3 3 3 3" xfId="350" xr:uid="{00000000-0005-0000-0000-00008E010000}"/>
    <cellStyle name="常规 3 3 4" xfId="194" xr:uid="{00000000-0005-0000-0000-0000F2000000}"/>
    <cellStyle name="常规 3 3 4 2" xfId="211" xr:uid="{00000000-0005-0000-0000-000003010000}"/>
    <cellStyle name="常规 3 3 5" xfId="144" xr:uid="{00000000-0005-0000-0000-0000C0000000}"/>
    <cellStyle name="常规 3 4" xfId="351" xr:uid="{00000000-0005-0000-0000-00008F010000}"/>
    <cellStyle name="常规 3 4 2" xfId="65" xr:uid="{00000000-0005-0000-0000-000071000000}"/>
    <cellStyle name="常规 3 4 2 2" xfId="63" xr:uid="{00000000-0005-0000-0000-00006F000000}"/>
    <cellStyle name="常规 3 4 2 2 2" xfId="52" xr:uid="{00000000-0005-0000-0000-000064000000}"/>
    <cellStyle name="常规 3 4 2 2 2 2" xfId="67" xr:uid="{00000000-0005-0000-0000-000073000000}"/>
    <cellStyle name="常规 3 4 2 2 3" xfId="81" xr:uid="{00000000-0005-0000-0000-000081000000}"/>
    <cellStyle name="常规 3 4 2 3" xfId="131" xr:uid="{00000000-0005-0000-0000-0000B3000000}"/>
    <cellStyle name="常规 3 4 2 3 2" xfId="135" xr:uid="{00000000-0005-0000-0000-0000B7000000}"/>
    <cellStyle name="常规 3 4 2 4" xfId="156" xr:uid="{00000000-0005-0000-0000-0000CC000000}"/>
    <cellStyle name="常规 3 4 3" xfId="4" xr:uid="{00000000-0005-0000-0000-000008000000}"/>
    <cellStyle name="常规 3 4 3 2" xfId="40" xr:uid="{00000000-0005-0000-0000-00004E000000}"/>
    <cellStyle name="常规 3 4 3 2 2" xfId="352" xr:uid="{00000000-0005-0000-0000-000090010000}"/>
    <cellStyle name="常规 3 4 3 3" xfId="41" xr:uid="{00000000-0005-0000-0000-000050000000}"/>
    <cellStyle name="常规 3 4 4" xfId="239" xr:uid="{00000000-0005-0000-0000-00001F010000}"/>
    <cellStyle name="常规 3 4 4 2" xfId="243" xr:uid="{00000000-0005-0000-0000-000023010000}"/>
    <cellStyle name="常规 3 4 5" xfId="247" xr:uid="{00000000-0005-0000-0000-000027010000}"/>
    <cellStyle name="常规 3 5" xfId="353" xr:uid="{00000000-0005-0000-0000-000091010000}"/>
    <cellStyle name="常规 3 5 2" xfId="354" xr:uid="{00000000-0005-0000-0000-000092010000}"/>
    <cellStyle name="常规 3 5 2 2" xfId="355" xr:uid="{00000000-0005-0000-0000-000093010000}"/>
    <cellStyle name="常规 3 5 2 2 2" xfId="356" xr:uid="{00000000-0005-0000-0000-000094010000}"/>
    <cellStyle name="常规 3 5 2 3" xfId="359" xr:uid="{00000000-0005-0000-0000-000097010000}"/>
    <cellStyle name="常规 3 5 3" xfId="363" xr:uid="{00000000-0005-0000-0000-00009B010000}"/>
    <cellStyle name="常规 3 5 3 2" xfId="364" xr:uid="{00000000-0005-0000-0000-00009C010000}"/>
    <cellStyle name="常规 3 5 4" xfId="125" xr:uid="{00000000-0005-0000-0000-0000AD000000}"/>
    <cellStyle name="常规 3 6" xfId="365" xr:uid="{00000000-0005-0000-0000-00009D010000}"/>
    <cellStyle name="常规 3 6 2" xfId="366" xr:uid="{00000000-0005-0000-0000-00009E010000}"/>
    <cellStyle name="常规 3 6 2 2" xfId="367" xr:uid="{00000000-0005-0000-0000-00009F010000}"/>
    <cellStyle name="常规 3 6 3" xfId="10" xr:uid="{00000000-0005-0000-0000-000013000000}"/>
    <cellStyle name="常规 3 7" xfId="368" xr:uid="{00000000-0005-0000-0000-0000A0010000}"/>
    <cellStyle name="常规 3 7 2" xfId="133" xr:uid="{00000000-0005-0000-0000-0000B5000000}"/>
    <cellStyle name="常规 3 8" xfId="369" xr:uid="{00000000-0005-0000-0000-0000A1010000}"/>
    <cellStyle name="常规 4" xfId="71" xr:uid="{00000000-0005-0000-0000-000077000000}"/>
    <cellStyle name="常规 4 2" xfId="370" xr:uid="{00000000-0005-0000-0000-0000A2010000}"/>
    <cellStyle name="常规 4 2 2" xfId="372" xr:uid="{00000000-0005-0000-0000-0000A4010000}"/>
    <cellStyle name="常规 4 2 2 2" xfId="375" xr:uid="{00000000-0005-0000-0000-0000A7010000}"/>
    <cellStyle name="常规 4 2 2 2 2" xfId="100" xr:uid="{00000000-0005-0000-0000-000094000000}"/>
    <cellStyle name="常规 4 2 2 2 2 2" xfId="378" xr:uid="{00000000-0005-0000-0000-0000AA010000}"/>
    <cellStyle name="常规 4 2 2 2 2 2 2" xfId="380" xr:uid="{00000000-0005-0000-0000-0000AC010000}"/>
    <cellStyle name="常规 4 2 2 2 2 3" xfId="382" xr:uid="{00000000-0005-0000-0000-0000AE010000}"/>
    <cellStyle name="常规 4 2 2 2 3" xfId="280" xr:uid="{00000000-0005-0000-0000-000048010000}"/>
    <cellStyle name="常规 4 2 2 2 3 2" xfId="384" xr:uid="{00000000-0005-0000-0000-0000B0010000}"/>
    <cellStyle name="常规 4 2 2 2 4" xfId="386" xr:uid="{00000000-0005-0000-0000-0000B2010000}"/>
    <cellStyle name="常规 4 2 2 3" xfId="16" xr:uid="{00000000-0005-0000-0000-000020000000}"/>
    <cellStyle name="常规 4 2 2 3 2" xfId="388" xr:uid="{00000000-0005-0000-0000-0000B4010000}"/>
    <cellStyle name="常规 4 2 2 3 2 2" xfId="390" xr:uid="{00000000-0005-0000-0000-0000B6010000}"/>
    <cellStyle name="常规 4 2 2 3 3" xfId="392" xr:uid="{00000000-0005-0000-0000-0000B8010000}"/>
    <cellStyle name="常规 4 2 2 4" xfId="258" xr:uid="{00000000-0005-0000-0000-000032010000}"/>
    <cellStyle name="常规 4 2 2 4 2" xfId="82" xr:uid="{00000000-0005-0000-0000-000082000000}"/>
    <cellStyle name="常规 4 2 2 5" xfId="262" xr:uid="{00000000-0005-0000-0000-000036010000}"/>
    <cellStyle name="常规 4 2 3" xfId="394" xr:uid="{00000000-0005-0000-0000-0000BA010000}"/>
    <cellStyle name="常规 4 2 3 2" xfId="397" xr:uid="{00000000-0005-0000-0000-0000BD010000}"/>
    <cellStyle name="常规 4 2 3 2 2" xfId="234" xr:uid="{00000000-0005-0000-0000-00001A010000}"/>
    <cellStyle name="常规 4 2 3 2 2 2" xfId="399" xr:uid="{00000000-0005-0000-0000-0000BF010000}"/>
    <cellStyle name="常规 4 2 3 2 2 2 2" xfId="401" xr:uid="{00000000-0005-0000-0000-0000C1010000}"/>
    <cellStyle name="常规 4 2 3 2 2 3" xfId="402" xr:uid="{00000000-0005-0000-0000-0000C2010000}"/>
    <cellStyle name="常规 4 2 3 2 3" xfId="404" xr:uid="{00000000-0005-0000-0000-0000C4010000}"/>
    <cellStyle name="常规 4 2 3 2 3 2" xfId="406" xr:uid="{00000000-0005-0000-0000-0000C6010000}"/>
    <cellStyle name="常规 4 2 3 2 4" xfId="407" xr:uid="{00000000-0005-0000-0000-0000C7010000}"/>
    <cellStyle name="常规 4 2 3 3" xfId="409" xr:uid="{00000000-0005-0000-0000-0000C9010000}"/>
    <cellStyle name="常规 4 2 3 3 2" xfId="411" xr:uid="{00000000-0005-0000-0000-0000CB010000}"/>
    <cellStyle name="常规 4 2 3 3 2 2" xfId="2" xr:uid="{00000000-0005-0000-0000-000005000000}"/>
    <cellStyle name="常规 4 2 3 3 3" xfId="413" xr:uid="{00000000-0005-0000-0000-0000CD010000}"/>
    <cellStyle name="常规 4 2 3 4" xfId="265" xr:uid="{00000000-0005-0000-0000-000039010000}"/>
    <cellStyle name="常规 4 2 3 4 2" xfId="414" xr:uid="{00000000-0005-0000-0000-0000CE010000}"/>
    <cellStyle name="常规 4 2 3 5" xfId="358" xr:uid="{00000000-0005-0000-0000-000096010000}"/>
    <cellStyle name="常规 4 2 4" xfId="415" xr:uid="{00000000-0005-0000-0000-0000CF010000}"/>
    <cellStyle name="常规 4 2 4 2" xfId="418" xr:uid="{00000000-0005-0000-0000-0000D2010000}"/>
    <cellStyle name="常规 4 2 4 2 2" xfId="420" xr:uid="{00000000-0005-0000-0000-0000D4010000}"/>
    <cellStyle name="常规 4 2 4 2 2 2" xfId="287" xr:uid="{00000000-0005-0000-0000-00004F010000}"/>
    <cellStyle name="常规 4 2 4 2 3" xfId="422" xr:uid="{00000000-0005-0000-0000-0000D6010000}"/>
    <cellStyle name="常规 4 2 4 3" xfId="423" xr:uid="{00000000-0005-0000-0000-0000D7010000}"/>
    <cellStyle name="常规 4 2 4 3 2" xfId="187" xr:uid="{00000000-0005-0000-0000-0000EB000000}"/>
    <cellStyle name="常规 4 2 4 4" xfId="425" xr:uid="{00000000-0005-0000-0000-0000D9010000}"/>
    <cellStyle name="常规 4 2 5" xfId="148" xr:uid="{00000000-0005-0000-0000-0000C4000000}"/>
    <cellStyle name="常规 4 2 5 2" xfId="361" xr:uid="{00000000-0005-0000-0000-000099010000}"/>
    <cellStyle name="常规 4 2 5 2 2" xfId="426" xr:uid="{00000000-0005-0000-0000-0000DA010000}"/>
    <cellStyle name="常规 4 2 5 3" xfId="427" xr:uid="{00000000-0005-0000-0000-0000DB010000}"/>
    <cellStyle name="常规 4 2 6" xfId="74" xr:uid="{00000000-0005-0000-0000-00007A000000}"/>
    <cellStyle name="常规 4 2 6 2" xfId="428" xr:uid="{00000000-0005-0000-0000-0000DC010000}"/>
    <cellStyle name="常规 4 2 7" xfId="429" xr:uid="{00000000-0005-0000-0000-0000DD010000}"/>
    <cellStyle name="常规 4 3" xfId="430" xr:uid="{00000000-0005-0000-0000-0000DE010000}"/>
    <cellStyle name="常规 4 3 2" xfId="432" xr:uid="{00000000-0005-0000-0000-0000E0010000}"/>
    <cellStyle name="常规 4 3 2 2" xfId="54" xr:uid="{00000000-0005-0000-0000-000066000000}"/>
    <cellStyle name="常规 4 3 2 2 2" xfId="434" xr:uid="{00000000-0005-0000-0000-0000E2010000}"/>
    <cellStyle name="常规 4 3 2 2 2 2" xfId="436" xr:uid="{00000000-0005-0000-0000-0000E4010000}"/>
    <cellStyle name="常规 4 3 2 2 3" xfId="438" xr:uid="{00000000-0005-0000-0000-0000E6010000}"/>
    <cellStyle name="常规 4 3 2 3" xfId="440" xr:uid="{00000000-0005-0000-0000-0000E8010000}"/>
    <cellStyle name="常规 4 3 2 3 2" xfId="442" xr:uid="{00000000-0005-0000-0000-0000EA010000}"/>
    <cellStyle name="常规 4 3 2 4" xfId="271" xr:uid="{00000000-0005-0000-0000-00003F010000}"/>
    <cellStyle name="常规 4 3 3" xfId="444" xr:uid="{00000000-0005-0000-0000-0000EC010000}"/>
    <cellStyle name="常规 4 3 3 2" xfId="446" xr:uid="{00000000-0005-0000-0000-0000EE010000}"/>
    <cellStyle name="常规 4 3 3 2 2" xfId="448" xr:uid="{00000000-0005-0000-0000-0000F0010000}"/>
    <cellStyle name="常规 4 3 3 3" xfId="450" xr:uid="{00000000-0005-0000-0000-0000F2010000}"/>
    <cellStyle name="常规 4 3 4" xfId="452" xr:uid="{00000000-0005-0000-0000-0000F4010000}"/>
    <cellStyle name="常规 4 3 4 2" xfId="454" xr:uid="{00000000-0005-0000-0000-0000F6010000}"/>
    <cellStyle name="常规 4 3 5" xfId="456" xr:uid="{00000000-0005-0000-0000-0000F8010000}"/>
    <cellStyle name="常规 4 4" xfId="373" xr:uid="{00000000-0005-0000-0000-0000A5010000}"/>
    <cellStyle name="常规 4 4 2" xfId="376" xr:uid="{00000000-0005-0000-0000-0000A8010000}"/>
    <cellStyle name="常规 4 4 2 2" xfId="101" xr:uid="{00000000-0005-0000-0000-000095000000}"/>
    <cellStyle name="常规 4 4 2 2 2" xfId="379" xr:uid="{00000000-0005-0000-0000-0000AB010000}"/>
    <cellStyle name="常规 4 4 2 2 2 2" xfId="381" xr:uid="{00000000-0005-0000-0000-0000AD010000}"/>
    <cellStyle name="常规 4 4 2 2 3" xfId="383" xr:uid="{00000000-0005-0000-0000-0000AF010000}"/>
    <cellStyle name="常规 4 4 2 3" xfId="281" xr:uid="{00000000-0005-0000-0000-000049010000}"/>
    <cellStyle name="常规 4 4 2 3 2" xfId="385" xr:uid="{00000000-0005-0000-0000-0000B1010000}"/>
    <cellStyle name="常规 4 4 2 4" xfId="387" xr:uid="{00000000-0005-0000-0000-0000B3010000}"/>
    <cellStyle name="常规 4 4 3" xfId="17" xr:uid="{00000000-0005-0000-0000-000021000000}"/>
    <cellStyle name="常规 4 4 3 2" xfId="389" xr:uid="{00000000-0005-0000-0000-0000B5010000}"/>
    <cellStyle name="常规 4 4 3 2 2" xfId="391" xr:uid="{00000000-0005-0000-0000-0000B7010000}"/>
    <cellStyle name="常规 4 4 3 3" xfId="393" xr:uid="{00000000-0005-0000-0000-0000B9010000}"/>
    <cellStyle name="常规 4 4 4" xfId="259" xr:uid="{00000000-0005-0000-0000-000033010000}"/>
    <cellStyle name="常规 4 4 4 2" xfId="83" xr:uid="{00000000-0005-0000-0000-000083000000}"/>
    <cellStyle name="常规 4 4 5" xfId="263" xr:uid="{00000000-0005-0000-0000-000037010000}"/>
    <cellStyle name="常规 4 5" xfId="395" xr:uid="{00000000-0005-0000-0000-0000BB010000}"/>
    <cellStyle name="常规 4 5 2" xfId="398" xr:uid="{00000000-0005-0000-0000-0000BE010000}"/>
    <cellStyle name="常规 4 5 2 2" xfId="235" xr:uid="{00000000-0005-0000-0000-00001B010000}"/>
    <cellStyle name="常规 4 5 2 2 2" xfId="400" xr:uid="{00000000-0005-0000-0000-0000C0010000}"/>
    <cellStyle name="常规 4 5 2 3" xfId="405" xr:uid="{00000000-0005-0000-0000-0000C5010000}"/>
    <cellStyle name="常规 4 5 3" xfId="410" xr:uid="{00000000-0005-0000-0000-0000CA010000}"/>
    <cellStyle name="常规 4 5 3 2" xfId="412" xr:uid="{00000000-0005-0000-0000-0000CC010000}"/>
    <cellStyle name="常规 4 5 4" xfId="266" xr:uid="{00000000-0005-0000-0000-00003A010000}"/>
    <cellStyle name="常规 4 6" xfId="416" xr:uid="{00000000-0005-0000-0000-0000D0010000}"/>
    <cellStyle name="常规 4 6 2" xfId="419" xr:uid="{00000000-0005-0000-0000-0000D3010000}"/>
    <cellStyle name="常规 4 6 2 2" xfId="421" xr:uid="{00000000-0005-0000-0000-0000D5010000}"/>
    <cellStyle name="常规 4 6 3" xfId="424" xr:uid="{00000000-0005-0000-0000-0000D8010000}"/>
    <cellStyle name="常规 4 7" xfId="149" xr:uid="{00000000-0005-0000-0000-0000C5000000}"/>
    <cellStyle name="常规 4 7 2" xfId="362" xr:uid="{00000000-0005-0000-0000-00009A010000}"/>
    <cellStyle name="常规 4 8" xfId="75" xr:uid="{00000000-0005-0000-0000-00007B000000}"/>
    <cellStyle name="常规 5" xfId="458" xr:uid="{00000000-0005-0000-0000-0000FA010000}"/>
    <cellStyle name="常规 5 2" xfId="19" xr:uid="{00000000-0005-0000-0000-000023000000}"/>
    <cellStyle name="常规 5 2 2" xfId="21" xr:uid="{00000000-0005-0000-0000-000028000000}"/>
    <cellStyle name="常规 5 2 2 2" xfId="460" xr:uid="{00000000-0005-0000-0000-0000FC010000}"/>
    <cellStyle name="常规 5 2 2 2 2" xfId="461" xr:uid="{00000000-0005-0000-0000-0000FD010000}"/>
    <cellStyle name="常规 5 2 2 2 2 2" xfId="462" xr:uid="{00000000-0005-0000-0000-0000FE010000}"/>
    <cellStyle name="常规 5 2 2 2 3" xfId="299" xr:uid="{00000000-0005-0000-0000-00005B010000}"/>
    <cellStyle name="常规 5 2 2 3" xfId="463" xr:uid="{00000000-0005-0000-0000-0000FF010000}"/>
    <cellStyle name="常规 5 2 2 3 2" xfId="203" xr:uid="{00000000-0005-0000-0000-0000FB000000}"/>
    <cellStyle name="常规 5 2 2 4" xfId="464" xr:uid="{00000000-0005-0000-0000-000000020000}"/>
    <cellStyle name="常规 5 2 3" xfId="22" xr:uid="{00000000-0005-0000-0000-00002B000000}"/>
    <cellStyle name="常规 5 2 3 2" xfId="229" xr:uid="{00000000-0005-0000-0000-000015010000}"/>
    <cellStyle name="常规 5 2 3 2 2" xfId="465" xr:uid="{00000000-0005-0000-0000-000001020000}"/>
    <cellStyle name="常规 5 2 3 3" xfId="161" xr:uid="{00000000-0005-0000-0000-0000D1000000}"/>
    <cellStyle name="常规 5 2 4" xfId="15" xr:uid="{00000000-0005-0000-0000-00001D000000}"/>
    <cellStyle name="常规 5 2 4 2" xfId="466" xr:uid="{00000000-0005-0000-0000-000002020000}"/>
    <cellStyle name="常规 5 2 5" xfId="284" xr:uid="{00000000-0005-0000-0000-00004C010000}"/>
    <cellStyle name="常规 5 3" xfId="467" xr:uid="{00000000-0005-0000-0000-000003020000}"/>
    <cellStyle name="常规 5 3 2" xfId="8" xr:uid="{00000000-0005-0000-0000-00000F000000}"/>
    <cellStyle name="常规 5 3 2 2" xfId="72" xr:uid="{00000000-0005-0000-0000-000078000000}"/>
    <cellStyle name="常规 5 3 2 2 2" xfId="371" xr:uid="{00000000-0005-0000-0000-0000A3010000}"/>
    <cellStyle name="常规 5 3 2 2 2 2" xfId="374" xr:uid="{00000000-0005-0000-0000-0000A6010000}"/>
    <cellStyle name="常规 5 3 2 2 3" xfId="431" xr:uid="{00000000-0005-0000-0000-0000DF010000}"/>
    <cellStyle name="常规 5 3 2 3" xfId="459" xr:uid="{00000000-0005-0000-0000-0000FB010000}"/>
    <cellStyle name="常规 5 3 2 3 2" xfId="20" xr:uid="{00000000-0005-0000-0000-000024000000}"/>
    <cellStyle name="常规 5 3 2 4" xfId="14" xr:uid="{00000000-0005-0000-0000-00001A000000}"/>
    <cellStyle name="常规 5 3 3" xfId="59" xr:uid="{00000000-0005-0000-0000-00006B000000}"/>
    <cellStyle name="常规 5 3 3 2" xfId="250" xr:uid="{00000000-0005-0000-0000-00002A010000}"/>
    <cellStyle name="常规 5 3 3 2 2" xfId="468" xr:uid="{00000000-0005-0000-0000-000004020000}"/>
    <cellStyle name="常规 5 3 3 3" xfId="469" xr:uid="{00000000-0005-0000-0000-000005020000}"/>
    <cellStyle name="常规 5 3 4" xfId="470" xr:uid="{00000000-0005-0000-0000-000006020000}"/>
    <cellStyle name="常规 5 3 4 2" xfId="471" xr:uid="{00000000-0005-0000-0000-000007020000}"/>
    <cellStyle name="常规 5 3 5" xfId="472" xr:uid="{00000000-0005-0000-0000-000008020000}"/>
    <cellStyle name="常规 5 4" xfId="433" xr:uid="{00000000-0005-0000-0000-0000E1010000}"/>
    <cellStyle name="常规 5 4 2" xfId="55" xr:uid="{00000000-0005-0000-0000-000067000000}"/>
    <cellStyle name="常规 5 4 2 2" xfId="435" xr:uid="{00000000-0005-0000-0000-0000E3010000}"/>
    <cellStyle name="常规 5 4 2 2 2" xfId="437" xr:uid="{00000000-0005-0000-0000-0000E5010000}"/>
    <cellStyle name="常规 5 4 2 3" xfId="439" xr:uid="{00000000-0005-0000-0000-0000E7010000}"/>
    <cellStyle name="常规 5 4 3" xfId="441" xr:uid="{00000000-0005-0000-0000-0000E9010000}"/>
    <cellStyle name="常规 5 4 3 2" xfId="443" xr:uid="{00000000-0005-0000-0000-0000EB010000}"/>
    <cellStyle name="常规 5 4 4" xfId="272" xr:uid="{00000000-0005-0000-0000-000040010000}"/>
    <cellStyle name="常规 5 5" xfId="445" xr:uid="{00000000-0005-0000-0000-0000ED010000}"/>
    <cellStyle name="常规 5 5 2" xfId="447" xr:uid="{00000000-0005-0000-0000-0000EF010000}"/>
    <cellStyle name="常规 5 5 2 2" xfId="449" xr:uid="{00000000-0005-0000-0000-0000F1010000}"/>
    <cellStyle name="常规 5 5 3" xfId="451" xr:uid="{00000000-0005-0000-0000-0000F3010000}"/>
    <cellStyle name="常规 5 6" xfId="453" xr:uid="{00000000-0005-0000-0000-0000F5010000}"/>
    <cellStyle name="常规 5 6 2" xfId="455" xr:uid="{00000000-0005-0000-0000-0000F7010000}"/>
    <cellStyle name="常规 5 7" xfId="457" xr:uid="{00000000-0005-0000-0000-0000F9010000}"/>
    <cellStyle name="常规 6" xfId="13" xr:uid="{00000000-0005-0000-0000-000019000000}"/>
    <cellStyle name="常规 6 2" xfId="403" xr:uid="{00000000-0005-0000-0000-0000C3010000}"/>
    <cellStyle name="常规 6 2 2" xfId="473" xr:uid="{00000000-0005-0000-0000-000009020000}"/>
    <cellStyle name="常规 6 2 2 2" xfId="474" xr:uid="{00000000-0005-0000-0000-00000A020000}"/>
    <cellStyle name="常规 6 2 2 2 2" xfId="475" xr:uid="{00000000-0005-0000-0000-00000B020000}"/>
    <cellStyle name="常规 6 2 2 3" xfId="476" xr:uid="{00000000-0005-0000-0000-00000C020000}"/>
    <cellStyle name="常规 6 2 3" xfId="31" xr:uid="{00000000-0005-0000-0000-00003B000000}"/>
    <cellStyle name="常规 6 2 3 2" xfId="477" xr:uid="{00000000-0005-0000-0000-00000D020000}"/>
    <cellStyle name="常规 6 2 4" xfId="478" xr:uid="{00000000-0005-0000-0000-00000E020000}"/>
    <cellStyle name="常规 6 3" xfId="479" xr:uid="{00000000-0005-0000-0000-00000F020000}"/>
    <cellStyle name="常规 6 3 2" xfId="90" xr:uid="{00000000-0005-0000-0000-00008A000000}"/>
    <cellStyle name="常规 6 3 2 2" xfId="24" xr:uid="{00000000-0005-0000-0000-00002F000000}"/>
    <cellStyle name="常规 6 3 3" xfId="92" xr:uid="{00000000-0005-0000-0000-00008C000000}"/>
    <cellStyle name="常规 6 4" xfId="377" xr:uid="{00000000-0005-0000-0000-0000A9010000}"/>
    <cellStyle name="常规 6 4 2" xfId="102" xr:uid="{00000000-0005-0000-0000-000096000000}"/>
    <cellStyle name="常规 6 5" xfId="18" xr:uid="{00000000-0005-0000-0000-000022000000}"/>
    <cellStyle name="常规 7" xfId="480" xr:uid="{00000000-0005-0000-0000-000010020000}"/>
    <cellStyle name="常规 7 2" xfId="481" xr:uid="{00000000-0005-0000-0000-000011020000}"/>
    <cellStyle name="常规 7 2 2" xfId="224" xr:uid="{00000000-0005-0000-0000-000010010000}"/>
    <cellStyle name="常规 7 2 2 2" xfId="227" xr:uid="{00000000-0005-0000-0000-000013010000}"/>
    <cellStyle name="常规 7 2 2 2 2" xfId="48" xr:uid="{00000000-0005-0000-0000-000060000000}"/>
    <cellStyle name="常规 7 2 2 3" xfId="482" xr:uid="{00000000-0005-0000-0000-000012020000}"/>
    <cellStyle name="常规 7 2 3" xfId="483" xr:uid="{00000000-0005-0000-0000-000013020000}"/>
    <cellStyle name="常规 7 2 3 2" xfId="484" xr:uid="{00000000-0005-0000-0000-000014020000}"/>
    <cellStyle name="常规 7 2 4" xfId="485" xr:uid="{00000000-0005-0000-0000-000015020000}"/>
    <cellStyle name="常规 7 3" xfId="6" xr:uid="{00000000-0005-0000-0000-00000B000000}"/>
    <cellStyle name="常规 7 3 2" xfId="486" xr:uid="{00000000-0005-0000-0000-000016020000}"/>
    <cellStyle name="常规 7 3 2 2" xfId="334" xr:uid="{00000000-0005-0000-0000-00007E010000}"/>
    <cellStyle name="常规 7 3 3" xfId="487" xr:uid="{00000000-0005-0000-0000-000017020000}"/>
    <cellStyle name="常规 7 4" xfId="396" xr:uid="{00000000-0005-0000-0000-0000BC010000}"/>
    <cellStyle name="常规 7 4 2" xfId="233" xr:uid="{00000000-0005-0000-0000-000019010000}"/>
    <cellStyle name="常规 7 5" xfId="408" xr:uid="{00000000-0005-0000-0000-0000C8010000}"/>
    <cellStyle name="常规 8" xfId="488" xr:uid="{00000000-0005-0000-0000-000018020000}"/>
    <cellStyle name="常规 8 2" xfId="36" xr:uid="{00000000-0005-0000-0000-000045000000}"/>
    <cellStyle name="常规 8 2 2" xfId="246" xr:uid="{00000000-0005-0000-0000-000026010000}"/>
    <cellStyle name="常规 8 2 2 2" xfId="489" xr:uid="{00000000-0005-0000-0000-000019020000}"/>
    <cellStyle name="常规 8 2 3" xfId="490" xr:uid="{00000000-0005-0000-0000-00001A020000}"/>
    <cellStyle name="常规 8 3" xfId="28" xr:uid="{00000000-0005-0000-0000-000037000000}"/>
    <cellStyle name="常规 8 3 2" xfId="491" xr:uid="{00000000-0005-0000-0000-00001B020000}"/>
    <cellStyle name="常规 8 4" xfId="417" xr:uid="{00000000-0005-0000-0000-0000D1010000}"/>
    <cellStyle name="常规 9" xfId="492" xr:uid="{00000000-0005-0000-0000-00001C020000}"/>
    <cellStyle name="常规 9 2" xfId="493" xr:uid="{00000000-0005-0000-0000-00001D020000}"/>
    <cellStyle name="常规 9 2 2" xfId="261" xr:uid="{00000000-0005-0000-0000-000035010000}"/>
    <cellStyle name="常规 9 2 2 2" xfId="494" xr:uid="{00000000-0005-0000-0000-00001E020000}"/>
    <cellStyle name="常规 9 2 3" xfId="495" xr:uid="{00000000-0005-0000-0000-00001F020000}"/>
    <cellStyle name="常规 9 3" xfId="496" xr:uid="{00000000-0005-0000-0000-000020020000}"/>
    <cellStyle name="常规 9 3 2" xfId="357" xr:uid="{00000000-0005-0000-0000-000095010000}"/>
    <cellStyle name="常规 9 4" xfId="360" xr:uid="{00000000-0005-0000-0000-000098010000}"/>
    <cellStyle name="常规_爱心物资捐赠公布" xfId="497" xr:uid="{00000000-0005-0000-0000-000021020000}"/>
    <cellStyle name="常规_爱心物资捐赠公布 2" xfId="93" xr:uid="{00000000-0005-0000-0000-00008D000000}"/>
    <cellStyle name="常规_爱心物资捐赠公布 2 2" xfId="95" xr:uid="{00000000-0005-0000-0000-00008F000000}"/>
    <cellStyle name="常规_爱心物资捐赠公布 3" xfId="103" xr:uid="{00000000-0005-0000-0000-000097000000}"/>
    <cellStyle name="常规_爱心物资捐赠公布 4" xfId="60" xr:uid="{00000000-0005-0000-0000-00006C000000}"/>
    <cellStyle name="常规_北滘总店201708 (2)" xfId="498" xr:uid="{00000000-0005-0000-0000-000022020000}"/>
    <cellStyle name="常规_北滘总店201708 (2) 2" xfId="499" xr:uid="{00000000-0005-0000-0000-000023020000}"/>
    <cellStyle name="常规_资产类" xfId="240" xr:uid="{00000000-0005-0000-0000-000020010000}"/>
    <cellStyle name="常规_资产类 2" xfId="44" xr:uid="{00000000-0005-0000-0000-000059000000}"/>
    <cellStyle name="常规_资产类_Sheet2" xfId="500" xr:uid="{00000000-0005-0000-0000-000024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1247140</xdr:colOff>
      <xdr:row>29</xdr:row>
      <xdr:rowOff>135255</xdr:rowOff>
    </xdr:from>
    <xdr:to>
      <xdr:col>2</xdr:col>
      <xdr:colOff>1332864</xdr:colOff>
      <xdr:row>43</xdr:row>
      <xdr:rowOff>146347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475865" y="9498330"/>
          <a:ext cx="1790065" cy="2411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179824</xdr:colOff>
      <xdr:row>12</xdr:row>
      <xdr:rowOff>111005</xdr:rowOff>
    </xdr:from>
    <xdr:to>
      <xdr:col>9</xdr:col>
      <xdr:colOff>294123</xdr:colOff>
      <xdr:row>20</xdr:row>
      <xdr:rowOff>109973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 rot="16200000">
          <a:off x="6534785" y="5464810"/>
          <a:ext cx="1786255" cy="314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810260</xdr:colOff>
      <xdr:row>12</xdr:row>
      <xdr:rowOff>6985</xdr:rowOff>
    </xdr:from>
    <xdr:to>
      <xdr:col>3</xdr:col>
      <xdr:colOff>189865</xdr:colOff>
      <xdr:row>26</xdr:row>
      <xdr:rowOff>74295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2038985" y="6040120"/>
          <a:ext cx="2513330" cy="288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1151890</xdr:colOff>
      <xdr:row>31</xdr:row>
      <xdr:rowOff>21590</xdr:rowOff>
    </xdr:from>
    <xdr:to>
      <xdr:col>9</xdr:col>
      <xdr:colOff>460799</xdr:colOff>
      <xdr:row>43</xdr:row>
      <xdr:rowOff>18614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 rot="10800000">
          <a:off x="5514340" y="9727565"/>
          <a:ext cx="3651885" cy="2054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</xdr:colOff>
      <xdr:row>12</xdr:row>
      <xdr:rowOff>85725</xdr:rowOff>
    </xdr:from>
    <xdr:to>
      <xdr:col>1</xdr:col>
      <xdr:colOff>748665</xdr:colOff>
      <xdr:row>27</xdr:row>
      <xdr:rowOff>132715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9525" y="6118860"/>
          <a:ext cx="1967865" cy="30340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635</xdr:colOff>
      <xdr:row>26</xdr:row>
      <xdr:rowOff>170815</xdr:rowOff>
    </xdr:from>
    <xdr:to>
      <xdr:col>1</xdr:col>
      <xdr:colOff>978466</xdr:colOff>
      <xdr:row>44</xdr:row>
      <xdr:rowOff>48260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635" y="9019540"/>
          <a:ext cx="2205990" cy="2963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G66"/>
  <sheetViews>
    <sheetView topLeftCell="A4" workbookViewId="0">
      <selection activeCell="Y59" sqref="Y59"/>
    </sheetView>
  </sheetViews>
  <sheetFormatPr defaultColWidth="9" defaultRowHeight="24.95" customHeight="1" x14ac:dyDescent="0.15"/>
  <cols>
    <col min="1" max="1" width="15.875" style="107" customWidth="1"/>
    <col min="2" max="2" width="10.875" style="107" hidden="1" customWidth="1"/>
    <col min="3" max="3" width="11.5" style="107" hidden="1" customWidth="1"/>
    <col min="4" max="4" width="3.5" style="107" hidden="1" customWidth="1"/>
    <col min="5" max="5" width="3.5" style="108" hidden="1" customWidth="1"/>
    <col min="6" max="6" width="10.625" style="108" customWidth="1"/>
    <col min="7" max="7" width="11" style="108" customWidth="1"/>
    <col min="8" max="8" width="4.875" style="108" customWidth="1"/>
    <col min="9" max="9" width="4.375" style="108" customWidth="1"/>
    <col min="10" max="10" width="7.125" style="109" customWidth="1"/>
    <col min="11" max="11" width="8.25" style="110" customWidth="1"/>
    <col min="12" max="12" width="4.125" style="109" customWidth="1"/>
    <col min="13" max="13" width="6.75" style="111" customWidth="1"/>
    <col min="14" max="14" width="3.625" style="109" customWidth="1"/>
    <col min="15" max="15" width="10.25" style="110" customWidth="1"/>
    <col min="16" max="16" width="6.75" style="110" customWidth="1"/>
    <col min="17" max="17" width="4.625" style="109" customWidth="1"/>
    <col min="18" max="18" width="8.75" style="110" customWidth="1"/>
    <col min="19" max="19" width="6" style="111" customWidth="1"/>
    <col min="20" max="20" width="3.375" style="109" customWidth="1"/>
    <col min="21" max="21" width="9.375" style="110" customWidth="1"/>
    <col min="22" max="22" width="6.25" style="111" customWidth="1"/>
    <col min="23" max="23" width="4.25" style="112" customWidth="1"/>
    <col min="24" max="16384" width="9" style="64"/>
  </cols>
  <sheetData>
    <row r="1" spans="1:24 1853:1853" ht="39.75" customHeight="1" x14ac:dyDescent="0.15">
      <c r="A1" s="181" t="s">
        <v>0</v>
      </c>
      <c r="B1" s="181"/>
      <c r="C1" s="181"/>
      <c r="D1" s="181"/>
      <c r="E1" s="182"/>
      <c r="F1" s="182"/>
      <c r="G1" s="182"/>
      <c r="H1" s="182"/>
      <c r="I1" s="182"/>
      <c r="J1" s="181"/>
      <c r="K1" s="181"/>
      <c r="L1" s="181"/>
      <c r="M1" s="183"/>
      <c r="N1" s="181"/>
      <c r="O1" s="181"/>
      <c r="P1" s="181"/>
      <c r="Q1" s="181"/>
      <c r="R1" s="181"/>
      <c r="S1" s="183"/>
      <c r="T1" s="181"/>
      <c r="U1" s="181"/>
      <c r="V1" s="183"/>
      <c r="W1" s="181"/>
    </row>
    <row r="2" spans="1:24 1853:1853" ht="15" customHeight="1" x14ac:dyDescent="0.15">
      <c r="A2" s="113"/>
      <c r="B2" s="113"/>
      <c r="C2" s="113"/>
      <c r="D2" s="113"/>
      <c r="E2" s="184" t="s">
        <v>1</v>
      </c>
      <c r="F2" s="185"/>
      <c r="G2" s="185"/>
      <c r="H2" s="185"/>
      <c r="I2" s="185"/>
      <c r="J2" s="185"/>
      <c r="K2" s="185"/>
      <c r="L2" s="185"/>
      <c r="M2" s="186"/>
      <c r="N2" s="184" t="s">
        <v>2</v>
      </c>
      <c r="O2" s="185"/>
      <c r="P2" s="185"/>
      <c r="Q2" s="185"/>
      <c r="R2" s="185"/>
      <c r="S2" s="187"/>
      <c r="T2" s="184" t="s">
        <v>3</v>
      </c>
      <c r="U2" s="185"/>
      <c r="V2" s="186"/>
      <c r="W2" s="164"/>
    </row>
    <row r="3" spans="1:24 1853:1853" s="99" customFormat="1" ht="60" customHeight="1" x14ac:dyDescent="0.15">
      <c r="A3" s="114" t="s">
        <v>4</v>
      </c>
      <c r="B3" s="114" t="s">
        <v>5</v>
      </c>
      <c r="C3" s="114" t="s">
        <v>6</v>
      </c>
      <c r="D3" s="114" t="s">
        <v>7</v>
      </c>
      <c r="E3" s="114" t="s">
        <v>8</v>
      </c>
      <c r="F3" s="115" t="s">
        <v>5</v>
      </c>
      <c r="G3" s="115" t="s">
        <v>6</v>
      </c>
      <c r="H3" s="115" t="s">
        <v>7</v>
      </c>
      <c r="I3" s="115" t="s">
        <v>8</v>
      </c>
      <c r="J3" s="114" t="s">
        <v>9</v>
      </c>
      <c r="K3" s="151" t="s">
        <v>10</v>
      </c>
      <c r="L3" s="114" t="s">
        <v>11</v>
      </c>
      <c r="M3" s="152" t="s">
        <v>12</v>
      </c>
      <c r="N3" s="114" t="s">
        <v>13</v>
      </c>
      <c r="O3" s="151" t="s">
        <v>14</v>
      </c>
      <c r="P3" s="151" t="s">
        <v>15</v>
      </c>
      <c r="Q3" s="114" t="s">
        <v>16</v>
      </c>
      <c r="R3" s="151" t="s">
        <v>17</v>
      </c>
      <c r="S3" s="152" t="s">
        <v>18</v>
      </c>
      <c r="T3" s="114" t="s">
        <v>19</v>
      </c>
      <c r="U3" s="152" t="s">
        <v>20</v>
      </c>
      <c r="V3" s="151" t="s">
        <v>21</v>
      </c>
      <c r="W3" s="165" t="s">
        <v>22</v>
      </c>
    </row>
    <row r="4" spans="1:24 1853:1853" s="99" customFormat="1" ht="18" customHeight="1" x14ac:dyDescent="0.15">
      <c r="A4" s="116" t="s">
        <v>23</v>
      </c>
      <c r="B4" s="117">
        <v>45189</v>
      </c>
      <c r="C4" s="118">
        <v>45554</v>
      </c>
      <c r="D4" s="119" t="s">
        <v>24</v>
      </c>
      <c r="E4" s="119">
        <v>3</v>
      </c>
      <c r="F4" s="120">
        <v>45189</v>
      </c>
      <c r="G4" s="121">
        <v>45554</v>
      </c>
      <c r="H4" s="122" t="s">
        <v>24</v>
      </c>
      <c r="I4" s="119">
        <v>3</v>
      </c>
      <c r="J4" s="153">
        <v>35.28</v>
      </c>
      <c r="K4" s="154">
        <f>E4*J4</f>
        <v>105.84</v>
      </c>
      <c r="L4" s="119">
        <v>4</v>
      </c>
      <c r="M4" s="153">
        <v>12</v>
      </c>
      <c r="N4" s="119"/>
      <c r="O4" s="154">
        <f t="shared" ref="O4:O35" si="0">N4*J4</f>
        <v>0</v>
      </c>
      <c r="P4" s="154"/>
      <c r="Q4" s="119">
        <v>3</v>
      </c>
      <c r="R4" s="154">
        <f t="shared" ref="R4:R35" si="1">Q4*J4</f>
        <v>105.84</v>
      </c>
      <c r="S4" s="166">
        <v>12</v>
      </c>
      <c r="T4" s="119"/>
      <c r="U4" s="154">
        <f>T4*J4</f>
        <v>0</v>
      </c>
      <c r="V4" s="153"/>
      <c r="W4" s="167"/>
      <c r="X4" s="168"/>
    </row>
    <row r="5" spans="1:24 1853:1853" s="99" customFormat="1" ht="18" customHeight="1" x14ac:dyDescent="0.15">
      <c r="A5" s="116" t="s">
        <v>23</v>
      </c>
      <c r="B5" s="117">
        <v>45189</v>
      </c>
      <c r="C5" s="118">
        <v>45554</v>
      </c>
      <c r="D5" s="119" t="s">
        <v>24</v>
      </c>
      <c r="E5" s="119">
        <v>20</v>
      </c>
      <c r="F5" s="120">
        <v>45189</v>
      </c>
      <c r="G5" s="121">
        <v>45554</v>
      </c>
      <c r="H5" s="122" t="s">
        <v>24</v>
      </c>
      <c r="I5" s="119">
        <v>20</v>
      </c>
      <c r="J5" s="153">
        <v>35.299999999999997</v>
      </c>
      <c r="K5" s="154">
        <f t="shared" ref="K5:K43" si="2">E5*J5</f>
        <v>706</v>
      </c>
      <c r="L5" s="119">
        <v>4</v>
      </c>
      <c r="M5" s="153">
        <f>E5*L5</f>
        <v>80</v>
      </c>
      <c r="N5" s="119"/>
      <c r="O5" s="154">
        <f t="shared" si="0"/>
        <v>0</v>
      </c>
      <c r="P5" s="154"/>
      <c r="Q5" s="119">
        <v>13</v>
      </c>
      <c r="R5" s="154">
        <f t="shared" si="1"/>
        <v>458.9</v>
      </c>
      <c r="S5" s="166">
        <v>52</v>
      </c>
      <c r="T5" s="119">
        <v>7</v>
      </c>
      <c r="U5" s="154">
        <f>T5*J5</f>
        <v>247.09999999999997</v>
      </c>
      <c r="V5" s="153">
        <f t="shared" ref="V5:V43" si="3">M5+P5-S5</f>
        <v>28</v>
      </c>
      <c r="W5" s="167"/>
      <c r="X5" s="168"/>
    </row>
    <row r="6" spans="1:24 1853:1853" s="99" customFormat="1" ht="18" customHeight="1" x14ac:dyDescent="0.15">
      <c r="A6" s="116" t="s">
        <v>23</v>
      </c>
      <c r="B6" s="117">
        <v>45452</v>
      </c>
      <c r="C6" s="123">
        <v>45816</v>
      </c>
      <c r="D6" s="119" t="s">
        <v>24</v>
      </c>
      <c r="E6" s="119"/>
      <c r="F6" s="124">
        <v>45459</v>
      </c>
      <c r="G6" s="124">
        <v>45827</v>
      </c>
      <c r="H6" s="122" t="s">
        <v>24</v>
      </c>
      <c r="I6" s="119"/>
      <c r="J6" s="153">
        <v>34.5</v>
      </c>
      <c r="K6" s="154">
        <f t="shared" si="2"/>
        <v>0</v>
      </c>
      <c r="L6" s="119">
        <v>3.5</v>
      </c>
      <c r="M6" s="153">
        <f>E6*L6</f>
        <v>0</v>
      </c>
      <c r="N6" s="119">
        <v>6</v>
      </c>
      <c r="O6" s="154">
        <f t="shared" si="0"/>
        <v>207</v>
      </c>
      <c r="P6" s="154">
        <v>21</v>
      </c>
      <c r="Q6" s="119">
        <v>6</v>
      </c>
      <c r="R6" s="154">
        <f t="shared" si="1"/>
        <v>207</v>
      </c>
      <c r="S6" s="166">
        <v>21</v>
      </c>
      <c r="T6" s="119"/>
      <c r="U6" s="154">
        <f>T6*J6</f>
        <v>0</v>
      </c>
      <c r="V6" s="153"/>
      <c r="W6" s="167"/>
      <c r="X6" s="168"/>
    </row>
    <row r="7" spans="1:24 1853:1853" s="99" customFormat="1" ht="18" customHeight="1" x14ac:dyDescent="0.15">
      <c r="A7" s="116" t="s">
        <v>23</v>
      </c>
      <c r="B7" s="117">
        <v>45452</v>
      </c>
      <c r="C7" s="123">
        <v>45816</v>
      </c>
      <c r="D7" s="119" t="s">
        <v>24</v>
      </c>
      <c r="E7" s="119">
        <v>6</v>
      </c>
      <c r="F7" s="120">
        <v>45452</v>
      </c>
      <c r="G7" s="125">
        <v>45816</v>
      </c>
      <c r="H7" s="122" t="s">
        <v>24</v>
      </c>
      <c r="I7" s="119">
        <v>6</v>
      </c>
      <c r="J7" s="153">
        <v>36.9</v>
      </c>
      <c r="K7" s="154">
        <f t="shared" ref="K7" si="4">E7*J7</f>
        <v>221.39999999999998</v>
      </c>
      <c r="L7" s="119">
        <v>3.5</v>
      </c>
      <c r="M7" s="153">
        <f>E7*L7</f>
        <v>21</v>
      </c>
      <c r="N7" s="119"/>
      <c r="O7" s="154">
        <f t="shared" si="0"/>
        <v>0</v>
      </c>
      <c r="P7" s="154"/>
      <c r="Q7" s="119">
        <v>6</v>
      </c>
      <c r="R7" s="154">
        <f t="shared" si="1"/>
        <v>221.39999999999998</v>
      </c>
      <c r="S7" s="166">
        <v>21</v>
      </c>
      <c r="T7" s="119"/>
      <c r="U7" s="154">
        <f>T7*J7</f>
        <v>0</v>
      </c>
      <c r="V7" s="153"/>
      <c r="W7" s="167"/>
      <c r="X7" s="168"/>
    </row>
    <row r="8" spans="1:24 1853:1853" s="100" customFormat="1" ht="18" customHeight="1" x14ac:dyDescent="0.15">
      <c r="A8" s="116" t="s">
        <v>25</v>
      </c>
      <c r="B8" s="117">
        <v>45284</v>
      </c>
      <c r="C8" s="123">
        <v>45649</v>
      </c>
      <c r="D8" s="119" t="s">
        <v>24</v>
      </c>
      <c r="E8" s="119">
        <v>27</v>
      </c>
      <c r="F8" s="120">
        <v>45284</v>
      </c>
      <c r="G8" s="125">
        <v>45649</v>
      </c>
      <c r="H8" s="122" t="s">
        <v>24</v>
      </c>
      <c r="I8" s="119">
        <v>27</v>
      </c>
      <c r="J8" s="153">
        <v>49.9</v>
      </c>
      <c r="K8" s="154">
        <f t="shared" si="2"/>
        <v>1347.3</v>
      </c>
      <c r="L8" s="119">
        <v>5</v>
      </c>
      <c r="M8" s="153">
        <f>E8*L8</f>
        <v>135</v>
      </c>
      <c r="N8" s="119"/>
      <c r="O8" s="154">
        <f t="shared" si="0"/>
        <v>0</v>
      </c>
      <c r="P8" s="154"/>
      <c r="Q8" s="119"/>
      <c r="R8" s="154">
        <f t="shared" si="1"/>
        <v>0</v>
      </c>
      <c r="S8" s="166"/>
      <c r="T8" s="119">
        <v>27</v>
      </c>
      <c r="U8" s="154">
        <f>T8*J8</f>
        <v>1347.3</v>
      </c>
      <c r="V8" s="153">
        <f t="shared" si="3"/>
        <v>135</v>
      </c>
      <c r="W8" s="167"/>
      <c r="X8" s="169"/>
    </row>
    <row r="9" spans="1:24 1853:1853" s="101" customFormat="1" ht="18" customHeight="1" x14ac:dyDescent="0.15">
      <c r="A9" s="126" t="s">
        <v>26</v>
      </c>
      <c r="B9" s="127">
        <v>45407</v>
      </c>
      <c r="C9" s="123">
        <v>45771</v>
      </c>
      <c r="D9" s="119" t="s">
        <v>24</v>
      </c>
      <c r="E9" s="119">
        <v>4</v>
      </c>
      <c r="F9" s="128">
        <v>45407</v>
      </c>
      <c r="G9" s="125">
        <v>45771</v>
      </c>
      <c r="H9" s="122" t="s">
        <v>24</v>
      </c>
      <c r="I9" s="119">
        <v>4</v>
      </c>
      <c r="J9" s="153">
        <v>119.8</v>
      </c>
      <c r="K9" s="154">
        <f t="shared" ref="K9" si="5">E9*J9</f>
        <v>479.2</v>
      </c>
      <c r="L9" s="119">
        <v>10</v>
      </c>
      <c r="M9" s="153">
        <v>40</v>
      </c>
      <c r="N9" s="119"/>
      <c r="O9" s="154">
        <f t="shared" si="0"/>
        <v>0</v>
      </c>
      <c r="P9" s="153"/>
      <c r="Q9" s="119">
        <v>4</v>
      </c>
      <c r="R9" s="154">
        <f t="shared" si="1"/>
        <v>479.2</v>
      </c>
      <c r="S9" s="166">
        <v>40</v>
      </c>
      <c r="T9" s="119"/>
      <c r="U9" s="154">
        <v>0</v>
      </c>
      <c r="V9" s="153"/>
      <c r="W9" s="167"/>
      <c r="X9" s="170"/>
    </row>
    <row r="10" spans="1:24 1853:1853" s="101" customFormat="1" ht="18" customHeight="1" x14ac:dyDescent="0.15">
      <c r="A10" s="129" t="s">
        <v>27</v>
      </c>
      <c r="B10" s="127">
        <v>45407</v>
      </c>
      <c r="C10" s="123">
        <v>45771</v>
      </c>
      <c r="D10" s="119" t="s">
        <v>24</v>
      </c>
      <c r="E10" s="119"/>
      <c r="F10" s="124">
        <v>45463</v>
      </c>
      <c r="G10" s="124">
        <v>45827</v>
      </c>
      <c r="H10" s="122" t="s">
        <v>24</v>
      </c>
      <c r="I10" s="119"/>
      <c r="J10" s="153">
        <v>75</v>
      </c>
      <c r="K10" s="154">
        <f t="shared" si="2"/>
        <v>0</v>
      </c>
      <c r="L10" s="119">
        <v>10</v>
      </c>
      <c r="M10" s="153">
        <v>0</v>
      </c>
      <c r="N10" s="119">
        <v>20</v>
      </c>
      <c r="O10" s="154">
        <f t="shared" si="0"/>
        <v>1500</v>
      </c>
      <c r="P10" s="153">
        <v>140</v>
      </c>
      <c r="Q10" s="119">
        <v>1</v>
      </c>
      <c r="R10" s="154">
        <f t="shared" si="1"/>
        <v>75</v>
      </c>
      <c r="S10" s="166">
        <v>7</v>
      </c>
      <c r="T10" s="119">
        <v>19</v>
      </c>
      <c r="U10" s="154">
        <v>1425</v>
      </c>
      <c r="V10" s="153">
        <v>133</v>
      </c>
      <c r="W10" s="167"/>
      <c r="X10" s="170"/>
    </row>
    <row r="11" spans="1:24 1853:1853" s="102" customFormat="1" ht="18" customHeight="1" x14ac:dyDescent="0.15">
      <c r="A11" s="129" t="s">
        <v>28</v>
      </c>
      <c r="B11" s="130">
        <v>45440</v>
      </c>
      <c r="C11" s="130">
        <v>45804</v>
      </c>
      <c r="D11" s="119" t="s">
        <v>24</v>
      </c>
      <c r="E11" s="119"/>
      <c r="F11" s="131">
        <v>45440</v>
      </c>
      <c r="G11" s="131">
        <v>45804</v>
      </c>
      <c r="H11" s="122" t="s">
        <v>24</v>
      </c>
      <c r="I11" s="119"/>
      <c r="J11" s="155">
        <v>99.8</v>
      </c>
      <c r="K11" s="154">
        <f t="shared" si="2"/>
        <v>0</v>
      </c>
      <c r="L11" s="156">
        <v>10</v>
      </c>
      <c r="M11" s="153">
        <f t="shared" ref="M11:M35" si="6">E11*L11</f>
        <v>0</v>
      </c>
      <c r="N11" s="156">
        <v>15</v>
      </c>
      <c r="O11" s="154">
        <f t="shared" si="0"/>
        <v>1497</v>
      </c>
      <c r="P11" s="153">
        <v>150</v>
      </c>
      <c r="Q11" s="156">
        <v>15</v>
      </c>
      <c r="R11" s="154">
        <f t="shared" si="1"/>
        <v>1497</v>
      </c>
      <c r="S11" s="166">
        <v>150</v>
      </c>
      <c r="T11" s="119"/>
      <c r="U11" s="154">
        <f t="shared" ref="U11:U42" si="7">T11*J11</f>
        <v>0</v>
      </c>
      <c r="V11" s="153"/>
      <c r="W11" s="171"/>
      <c r="X11" s="170"/>
      <c r="BSG11" s="179"/>
    </row>
    <row r="12" spans="1:24 1853:1853" s="102" customFormat="1" ht="18" customHeight="1" x14ac:dyDescent="0.15">
      <c r="A12" s="129" t="s">
        <v>28</v>
      </c>
      <c r="B12" s="130">
        <v>45440</v>
      </c>
      <c r="C12" s="130">
        <v>45804</v>
      </c>
      <c r="D12" s="119" t="s">
        <v>24</v>
      </c>
      <c r="E12" s="119"/>
      <c r="F12" s="124">
        <v>45468</v>
      </c>
      <c r="G12" s="124">
        <v>45832</v>
      </c>
      <c r="H12" s="122" t="s">
        <v>24</v>
      </c>
      <c r="I12" s="119"/>
      <c r="J12" s="155">
        <v>108</v>
      </c>
      <c r="K12" s="154">
        <f t="shared" si="2"/>
        <v>0</v>
      </c>
      <c r="L12" s="156">
        <v>10</v>
      </c>
      <c r="M12" s="153">
        <f t="shared" si="6"/>
        <v>0</v>
      </c>
      <c r="N12" s="156">
        <v>40</v>
      </c>
      <c r="O12" s="154">
        <f t="shared" si="0"/>
        <v>4320</v>
      </c>
      <c r="P12" s="153">
        <v>400</v>
      </c>
      <c r="Q12" s="156">
        <v>20</v>
      </c>
      <c r="R12" s="154">
        <f t="shared" si="1"/>
        <v>2160</v>
      </c>
      <c r="S12" s="166">
        <v>200</v>
      </c>
      <c r="T12" s="119">
        <v>18</v>
      </c>
      <c r="U12" s="154">
        <f t="shared" si="7"/>
        <v>1944</v>
      </c>
      <c r="V12" s="153">
        <v>180</v>
      </c>
      <c r="W12" s="171"/>
      <c r="X12" s="170"/>
      <c r="BSG12" s="179"/>
    </row>
    <row r="13" spans="1:24 1853:1853" s="102" customFormat="1" ht="18" customHeight="1" x14ac:dyDescent="0.15">
      <c r="A13" s="129" t="s">
        <v>28</v>
      </c>
      <c r="B13" s="130">
        <v>45440</v>
      </c>
      <c r="C13" s="130">
        <v>45804</v>
      </c>
      <c r="D13" s="119" t="s">
        <v>24</v>
      </c>
      <c r="E13" s="119"/>
      <c r="F13" s="124">
        <v>45468</v>
      </c>
      <c r="G13" s="124">
        <v>45832</v>
      </c>
      <c r="H13" s="122" t="s">
        <v>24</v>
      </c>
      <c r="I13" s="119"/>
      <c r="J13" s="155">
        <v>108</v>
      </c>
      <c r="K13" s="154">
        <f t="shared" ref="K13" si="8">E13*J13</f>
        <v>0</v>
      </c>
      <c r="L13" s="156">
        <v>10</v>
      </c>
      <c r="M13" s="153">
        <f t="shared" si="6"/>
        <v>0</v>
      </c>
      <c r="N13" s="156"/>
      <c r="O13" s="154">
        <f t="shared" si="0"/>
        <v>0</v>
      </c>
      <c r="P13" s="153"/>
      <c r="Q13" s="156">
        <v>2</v>
      </c>
      <c r="R13" s="154">
        <f t="shared" si="1"/>
        <v>216</v>
      </c>
      <c r="S13" s="166">
        <v>20</v>
      </c>
      <c r="T13" s="119"/>
      <c r="U13" s="154">
        <f t="shared" si="7"/>
        <v>0</v>
      </c>
      <c r="V13" s="153"/>
      <c r="W13" s="172" t="s">
        <v>29</v>
      </c>
      <c r="X13" s="170"/>
      <c r="BSG13" s="179"/>
    </row>
    <row r="14" spans="1:24 1853:1853" s="102" customFormat="1" ht="18" customHeight="1" x14ac:dyDescent="0.15">
      <c r="A14" s="129" t="s">
        <v>28</v>
      </c>
      <c r="B14" s="130">
        <v>45445</v>
      </c>
      <c r="C14" s="130">
        <v>45809</v>
      </c>
      <c r="D14" s="119" t="s">
        <v>24</v>
      </c>
      <c r="E14" s="119">
        <v>2</v>
      </c>
      <c r="F14" s="131">
        <v>45440</v>
      </c>
      <c r="G14" s="131">
        <v>45804</v>
      </c>
      <c r="H14" s="122" t="s">
        <v>24</v>
      </c>
      <c r="I14" s="119">
        <v>2</v>
      </c>
      <c r="J14" s="155">
        <v>110.9</v>
      </c>
      <c r="K14" s="154">
        <f t="shared" si="2"/>
        <v>221.8</v>
      </c>
      <c r="L14" s="156">
        <v>10</v>
      </c>
      <c r="M14" s="153">
        <f t="shared" si="6"/>
        <v>20</v>
      </c>
      <c r="N14" s="156"/>
      <c r="O14" s="154">
        <f t="shared" si="0"/>
        <v>0</v>
      </c>
      <c r="P14" s="153"/>
      <c r="Q14" s="156">
        <v>2</v>
      </c>
      <c r="R14" s="154">
        <f t="shared" si="1"/>
        <v>221.8</v>
      </c>
      <c r="S14" s="166">
        <v>20</v>
      </c>
      <c r="T14" s="119"/>
      <c r="U14" s="154">
        <f t="shared" si="7"/>
        <v>0</v>
      </c>
      <c r="V14" s="153"/>
      <c r="W14" s="171"/>
      <c r="X14" s="170"/>
      <c r="BSG14" s="179"/>
    </row>
    <row r="15" spans="1:24 1853:1853" s="103" customFormat="1" ht="18" customHeight="1" x14ac:dyDescent="0.15">
      <c r="A15" s="116" t="s">
        <v>30</v>
      </c>
      <c r="B15" s="132">
        <v>45433</v>
      </c>
      <c r="C15" s="123">
        <v>46011</v>
      </c>
      <c r="D15" s="119" t="s">
        <v>31</v>
      </c>
      <c r="E15" s="119"/>
      <c r="F15" s="133">
        <v>45433</v>
      </c>
      <c r="G15" s="125">
        <v>46011</v>
      </c>
      <c r="H15" s="122" t="s">
        <v>31</v>
      </c>
      <c r="I15" s="119"/>
      <c r="J15" s="153">
        <v>43.8</v>
      </c>
      <c r="K15" s="154">
        <f t="shared" ref="K15" si="9">E15*J15</f>
        <v>0</v>
      </c>
      <c r="L15" s="119">
        <v>4</v>
      </c>
      <c r="M15" s="153">
        <f t="shared" si="6"/>
        <v>0</v>
      </c>
      <c r="N15" s="119">
        <v>6</v>
      </c>
      <c r="O15" s="154">
        <f t="shared" si="0"/>
        <v>262.79999999999995</v>
      </c>
      <c r="P15" s="153">
        <v>24</v>
      </c>
      <c r="Q15" s="119">
        <v>6</v>
      </c>
      <c r="R15" s="154">
        <f t="shared" si="1"/>
        <v>262.79999999999995</v>
      </c>
      <c r="S15" s="166">
        <v>24</v>
      </c>
      <c r="T15" s="119"/>
      <c r="U15" s="154">
        <f t="shared" si="7"/>
        <v>0</v>
      </c>
      <c r="V15" s="153"/>
      <c r="W15" s="173"/>
      <c r="X15" s="169"/>
    </row>
    <row r="16" spans="1:24 1853:1853" s="103" customFormat="1" ht="18" customHeight="1" x14ac:dyDescent="0.15">
      <c r="A16" s="116" t="s">
        <v>30</v>
      </c>
      <c r="B16" s="132">
        <v>45323</v>
      </c>
      <c r="C16" s="123">
        <v>45868</v>
      </c>
      <c r="D16" s="119" t="s">
        <v>31</v>
      </c>
      <c r="E16" s="119">
        <v>18</v>
      </c>
      <c r="F16" s="133">
        <v>45323</v>
      </c>
      <c r="G16" s="125">
        <v>45868</v>
      </c>
      <c r="H16" s="122" t="s">
        <v>31</v>
      </c>
      <c r="I16" s="119">
        <v>18</v>
      </c>
      <c r="J16" s="153">
        <v>43.4</v>
      </c>
      <c r="K16" s="154">
        <f t="shared" si="2"/>
        <v>781.19999999999993</v>
      </c>
      <c r="L16" s="119">
        <v>4</v>
      </c>
      <c r="M16" s="153">
        <f t="shared" si="6"/>
        <v>72</v>
      </c>
      <c r="N16" s="119"/>
      <c r="O16" s="154">
        <f t="shared" si="0"/>
        <v>0</v>
      </c>
      <c r="P16" s="153"/>
      <c r="Q16" s="119">
        <v>6</v>
      </c>
      <c r="R16" s="154">
        <f t="shared" si="1"/>
        <v>260.39999999999998</v>
      </c>
      <c r="S16" s="166">
        <v>24</v>
      </c>
      <c r="T16" s="119">
        <v>12</v>
      </c>
      <c r="U16" s="154">
        <f t="shared" si="7"/>
        <v>520.79999999999995</v>
      </c>
      <c r="V16" s="153">
        <f t="shared" si="3"/>
        <v>48</v>
      </c>
      <c r="W16" s="173"/>
      <c r="X16" s="169"/>
    </row>
    <row r="17" spans="1:24" s="103" customFormat="1" ht="18" customHeight="1" x14ac:dyDescent="0.15">
      <c r="A17" s="126" t="s">
        <v>32</v>
      </c>
      <c r="B17" s="132">
        <v>45394</v>
      </c>
      <c r="C17" s="123">
        <v>45941</v>
      </c>
      <c r="D17" s="119" t="s">
        <v>31</v>
      </c>
      <c r="E17" s="119">
        <v>4</v>
      </c>
      <c r="F17" s="133">
        <v>45394</v>
      </c>
      <c r="G17" s="125">
        <v>45941</v>
      </c>
      <c r="H17" s="122" t="s">
        <v>31</v>
      </c>
      <c r="I17" s="119">
        <v>4</v>
      </c>
      <c r="J17" s="153">
        <v>55.9</v>
      </c>
      <c r="K17" s="154">
        <f t="shared" ref="K17" si="10">E17*J17</f>
        <v>223.6</v>
      </c>
      <c r="L17" s="119">
        <v>6</v>
      </c>
      <c r="M17" s="153">
        <f t="shared" si="6"/>
        <v>24</v>
      </c>
      <c r="N17" s="119"/>
      <c r="O17" s="154">
        <f t="shared" si="0"/>
        <v>0</v>
      </c>
      <c r="P17" s="153"/>
      <c r="Q17" s="119">
        <v>4</v>
      </c>
      <c r="R17" s="154">
        <f t="shared" si="1"/>
        <v>223.6</v>
      </c>
      <c r="S17" s="166">
        <v>24</v>
      </c>
      <c r="T17" s="119"/>
      <c r="U17" s="154">
        <f t="shared" si="7"/>
        <v>0</v>
      </c>
      <c r="V17" s="153"/>
      <c r="W17" s="173"/>
      <c r="X17" s="169"/>
    </row>
    <row r="18" spans="1:24" s="102" customFormat="1" ht="18" customHeight="1" x14ac:dyDescent="0.15">
      <c r="A18" s="116" t="s">
        <v>33</v>
      </c>
      <c r="B18" s="132">
        <v>45247</v>
      </c>
      <c r="C18" s="123">
        <v>45793</v>
      </c>
      <c r="D18" s="119" t="s">
        <v>31</v>
      </c>
      <c r="E18" s="119">
        <v>22</v>
      </c>
      <c r="F18" s="133">
        <v>45247</v>
      </c>
      <c r="G18" s="125">
        <v>45793</v>
      </c>
      <c r="H18" s="122" t="s">
        <v>31</v>
      </c>
      <c r="I18" s="119">
        <v>22</v>
      </c>
      <c r="J18" s="153">
        <v>60</v>
      </c>
      <c r="K18" s="154">
        <f t="shared" si="2"/>
        <v>1320</v>
      </c>
      <c r="L18" s="119">
        <v>6</v>
      </c>
      <c r="M18" s="153">
        <f t="shared" si="6"/>
        <v>132</v>
      </c>
      <c r="N18" s="119"/>
      <c r="O18" s="154">
        <f t="shared" si="0"/>
        <v>0</v>
      </c>
      <c r="P18" s="153"/>
      <c r="Q18" s="119">
        <v>5</v>
      </c>
      <c r="R18" s="154">
        <f t="shared" si="1"/>
        <v>300</v>
      </c>
      <c r="S18" s="166">
        <v>30</v>
      </c>
      <c r="T18" s="119">
        <v>17</v>
      </c>
      <c r="U18" s="154">
        <f t="shared" si="7"/>
        <v>1020</v>
      </c>
      <c r="V18" s="153">
        <f t="shared" si="3"/>
        <v>102</v>
      </c>
      <c r="W18" s="173"/>
      <c r="X18" s="170"/>
    </row>
    <row r="19" spans="1:24" s="103" customFormat="1" ht="18" customHeight="1" x14ac:dyDescent="0.15">
      <c r="A19" s="116" t="s">
        <v>34</v>
      </c>
      <c r="B19" s="132">
        <v>45296</v>
      </c>
      <c r="C19" s="123">
        <v>45842</v>
      </c>
      <c r="D19" s="119" t="s">
        <v>31</v>
      </c>
      <c r="E19" s="119">
        <v>12</v>
      </c>
      <c r="F19" s="133">
        <v>45296</v>
      </c>
      <c r="G19" s="125">
        <v>45842</v>
      </c>
      <c r="H19" s="122" t="s">
        <v>31</v>
      </c>
      <c r="I19" s="119">
        <v>12</v>
      </c>
      <c r="J19" s="153">
        <v>98.4</v>
      </c>
      <c r="K19" s="154">
        <f t="shared" ref="K19:K21" si="11">E19*J19</f>
        <v>1180.8000000000002</v>
      </c>
      <c r="L19" s="119">
        <v>10</v>
      </c>
      <c r="M19" s="153">
        <f t="shared" si="6"/>
        <v>120</v>
      </c>
      <c r="N19" s="119"/>
      <c r="O19" s="154">
        <f t="shared" si="0"/>
        <v>0</v>
      </c>
      <c r="P19" s="154"/>
      <c r="Q19" s="119">
        <v>12</v>
      </c>
      <c r="R19" s="154">
        <f t="shared" si="1"/>
        <v>1180.8000000000002</v>
      </c>
      <c r="S19" s="166">
        <v>120</v>
      </c>
      <c r="T19" s="119"/>
      <c r="U19" s="154">
        <f t="shared" si="7"/>
        <v>0</v>
      </c>
      <c r="V19" s="153">
        <f t="shared" ref="V19" si="12">M19+P19-S19</f>
        <v>0</v>
      </c>
      <c r="W19" s="173"/>
      <c r="X19" s="169"/>
    </row>
    <row r="20" spans="1:24" s="103" customFormat="1" ht="18" customHeight="1" x14ac:dyDescent="0.15">
      <c r="A20" s="116" t="s">
        <v>34</v>
      </c>
      <c r="B20" s="132">
        <v>45296</v>
      </c>
      <c r="C20" s="123">
        <v>45842</v>
      </c>
      <c r="D20" s="119" t="s">
        <v>31</v>
      </c>
      <c r="E20" s="119">
        <v>8</v>
      </c>
      <c r="F20" s="133">
        <v>45296</v>
      </c>
      <c r="G20" s="125">
        <v>45842</v>
      </c>
      <c r="H20" s="122" t="s">
        <v>31</v>
      </c>
      <c r="I20" s="119">
        <v>8</v>
      </c>
      <c r="J20" s="153">
        <v>98.9</v>
      </c>
      <c r="K20" s="154">
        <f t="shared" si="11"/>
        <v>791.2</v>
      </c>
      <c r="L20" s="119">
        <v>10</v>
      </c>
      <c r="M20" s="153">
        <f t="shared" si="6"/>
        <v>80</v>
      </c>
      <c r="N20" s="119"/>
      <c r="O20" s="154">
        <f t="shared" si="0"/>
        <v>0</v>
      </c>
      <c r="P20" s="154"/>
      <c r="Q20" s="119">
        <v>8</v>
      </c>
      <c r="R20" s="154">
        <f t="shared" si="1"/>
        <v>791.2</v>
      </c>
      <c r="S20" s="166">
        <v>80</v>
      </c>
      <c r="T20" s="119"/>
      <c r="U20" s="154">
        <f t="shared" si="7"/>
        <v>0</v>
      </c>
      <c r="V20" s="153"/>
      <c r="W20" s="173"/>
      <c r="X20" s="169"/>
    </row>
    <row r="21" spans="1:24" s="103" customFormat="1" ht="18" customHeight="1" x14ac:dyDescent="0.15">
      <c r="A21" s="116" t="s">
        <v>35</v>
      </c>
      <c r="B21" s="132">
        <v>45296</v>
      </c>
      <c r="C21" s="123">
        <v>45842</v>
      </c>
      <c r="D21" s="119" t="s">
        <v>31</v>
      </c>
      <c r="E21" s="119"/>
      <c r="F21" s="124">
        <v>45471</v>
      </c>
      <c r="G21" s="124">
        <v>45835</v>
      </c>
      <c r="H21" s="122" t="s">
        <v>31</v>
      </c>
      <c r="I21" s="119"/>
      <c r="J21" s="153">
        <v>102</v>
      </c>
      <c r="K21" s="154">
        <f t="shared" si="11"/>
        <v>0</v>
      </c>
      <c r="L21" s="119">
        <v>10</v>
      </c>
      <c r="M21" s="153">
        <f t="shared" si="6"/>
        <v>0</v>
      </c>
      <c r="N21" s="119">
        <v>30</v>
      </c>
      <c r="O21" s="154">
        <f t="shared" si="0"/>
        <v>3060</v>
      </c>
      <c r="P21" s="154">
        <v>300</v>
      </c>
      <c r="Q21" s="119">
        <v>8</v>
      </c>
      <c r="R21" s="154">
        <f t="shared" si="1"/>
        <v>816</v>
      </c>
      <c r="S21" s="166">
        <v>80</v>
      </c>
      <c r="T21" s="119">
        <v>21</v>
      </c>
      <c r="U21" s="154">
        <f t="shared" si="7"/>
        <v>2142</v>
      </c>
      <c r="V21" s="153">
        <v>210</v>
      </c>
      <c r="W21" s="173"/>
      <c r="X21" s="169"/>
    </row>
    <row r="22" spans="1:24" s="103" customFormat="1" ht="18" customHeight="1" x14ac:dyDescent="0.15">
      <c r="A22" s="116" t="s">
        <v>35</v>
      </c>
      <c r="B22" s="132">
        <v>45296</v>
      </c>
      <c r="C22" s="123">
        <v>45842</v>
      </c>
      <c r="D22" s="119" t="s">
        <v>31</v>
      </c>
      <c r="E22" s="119"/>
      <c r="F22" s="124">
        <v>45471</v>
      </c>
      <c r="G22" s="124">
        <v>45835</v>
      </c>
      <c r="H22" s="122" t="s">
        <v>31</v>
      </c>
      <c r="I22" s="119"/>
      <c r="J22" s="153">
        <v>102</v>
      </c>
      <c r="K22" s="154">
        <f t="shared" si="2"/>
        <v>0</v>
      </c>
      <c r="L22" s="119">
        <v>10</v>
      </c>
      <c r="M22" s="153">
        <f t="shared" si="6"/>
        <v>0</v>
      </c>
      <c r="N22" s="119"/>
      <c r="O22" s="154">
        <f t="shared" si="0"/>
        <v>0</v>
      </c>
      <c r="P22" s="154"/>
      <c r="Q22" s="119">
        <v>1</v>
      </c>
      <c r="R22" s="154">
        <f t="shared" si="1"/>
        <v>102</v>
      </c>
      <c r="S22" s="166">
        <v>10</v>
      </c>
      <c r="T22" s="119"/>
      <c r="U22" s="154">
        <f t="shared" si="7"/>
        <v>0</v>
      </c>
      <c r="V22" s="153"/>
      <c r="W22" s="172" t="s">
        <v>29</v>
      </c>
      <c r="X22" s="169"/>
    </row>
    <row r="23" spans="1:24" s="103" customFormat="1" ht="18" customHeight="1" x14ac:dyDescent="0.15">
      <c r="A23" s="134" t="s">
        <v>36</v>
      </c>
      <c r="B23" s="132">
        <v>45363</v>
      </c>
      <c r="C23" s="123">
        <v>45607</v>
      </c>
      <c r="D23" s="119" t="s">
        <v>24</v>
      </c>
      <c r="E23" s="119">
        <v>5</v>
      </c>
      <c r="F23" s="133">
        <v>45363</v>
      </c>
      <c r="G23" s="125">
        <v>45607</v>
      </c>
      <c r="H23" s="122" t="s">
        <v>24</v>
      </c>
      <c r="I23" s="119">
        <v>5</v>
      </c>
      <c r="J23" s="119">
        <v>13.5</v>
      </c>
      <c r="K23" s="154">
        <f t="shared" ref="K23" si="13">E23*J23</f>
        <v>67.5</v>
      </c>
      <c r="L23" s="119">
        <v>1</v>
      </c>
      <c r="M23" s="153">
        <f t="shared" si="6"/>
        <v>5</v>
      </c>
      <c r="N23" s="119"/>
      <c r="O23" s="154">
        <f t="shared" si="0"/>
        <v>0</v>
      </c>
      <c r="P23" s="154"/>
      <c r="Q23" s="119">
        <v>5</v>
      </c>
      <c r="R23" s="154">
        <f t="shared" si="1"/>
        <v>67.5</v>
      </c>
      <c r="S23" s="166">
        <v>5</v>
      </c>
      <c r="T23" s="119"/>
      <c r="U23" s="154">
        <f t="shared" si="7"/>
        <v>0</v>
      </c>
      <c r="V23" s="153">
        <f t="shared" ref="V23" si="14">M23+P23-S23</f>
        <v>0</v>
      </c>
      <c r="W23" s="173"/>
      <c r="X23" s="169"/>
    </row>
    <row r="24" spans="1:24" s="103" customFormat="1" ht="18" customHeight="1" x14ac:dyDescent="0.15">
      <c r="A24" s="134" t="s">
        <v>37</v>
      </c>
      <c r="B24" s="132">
        <v>45363</v>
      </c>
      <c r="C24" s="123">
        <v>45607</v>
      </c>
      <c r="D24" s="119" t="s">
        <v>24</v>
      </c>
      <c r="E24" s="119"/>
      <c r="F24" s="124">
        <v>45450</v>
      </c>
      <c r="G24" s="124">
        <v>45694</v>
      </c>
      <c r="H24" s="122" t="s">
        <v>24</v>
      </c>
      <c r="I24" s="119"/>
      <c r="J24" s="119">
        <v>8.6999999999999993</v>
      </c>
      <c r="K24" s="154">
        <f t="shared" si="2"/>
        <v>0</v>
      </c>
      <c r="L24" s="119">
        <v>1</v>
      </c>
      <c r="M24" s="153">
        <f t="shared" si="6"/>
        <v>0</v>
      </c>
      <c r="N24" s="119">
        <v>30</v>
      </c>
      <c r="O24" s="154">
        <f t="shared" si="0"/>
        <v>261</v>
      </c>
      <c r="P24" s="154">
        <v>30</v>
      </c>
      <c r="Q24" s="119">
        <v>11</v>
      </c>
      <c r="R24" s="154">
        <f t="shared" si="1"/>
        <v>95.699999999999989</v>
      </c>
      <c r="S24" s="166">
        <v>11</v>
      </c>
      <c r="T24" s="119">
        <v>19</v>
      </c>
      <c r="U24" s="154">
        <f t="shared" si="7"/>
        <v>165.29999999999998</v>
      </c>
      <c r="V24" s="153">
        <f t="shared" si="3"/>
        <v>19</v>
      </c>
      <c r="W24" s="173"/>
      <c r="X24" s="169"/>
    </row>
    <row r="25" spans="1:24" s="103" customFormat="1" ht="18" customHeight="1" x14ac:dyDescent="0.15">
      <c r="A25" s="134" t="s">
        <v>38</v>
      </c>
      <c r="B25" s="132">
        <v>45344</v>
      </c>
      <c r="C25" s="123">
        <v>45586</v>
      </c>
      <c r="D25" s="119" t="s">
        <v>39</v>
      </c>
      <c r="E25" s="119">
        <v>2</v>
      </c>
      <c r="F25" s="133">
        <v>45344</v>
      </c>
      <c r="G25" s="125">
        <v>45586</v>
      </c>
      <c r="H25" s="119" t="s">
        <v>39</v>
      </c>
      <c r="I25" s="119">
        <v>2</v>
      </c>
      <c r="J25" s="153">
        <v>26</v>
      </c>
      <c r="K25" s="154">
        <f t="shared" ref="K25:K26" si="15">E25*J25</f>
        <v>52</v>
      </c>
      <c r="L25" s="119">
        <v>2.5</v>
      </c>
      <c r="M25" s="153">
        <f t="shared" si="6"/>
        <v>5</v>
      </c>
      <c r="N25" s="119"/>
      <c r="O25" s="154">
        <f t="shared" si="0"/>
        <v>0</v>
      </c>
      <c r="P25" s="154"/>
      <c r="Q25" s="119">
        <v>2</v>
      </c>
      <c r="R25" s="154">
        <f t="shared" si="1"/>
        <v>52</v>
      </c>
      <c r="S25" s="166">
        <v>5</v>
      </c>
      <c r="T25" s="119"/>
      <c r="U25" s="154">
        <f t="shared" si="7"/>
        <v>0</v>
      </c>
      <c r="V25" s="153">
        <f t="shared" ref="V25" si="16">M25+P25-S25</f>
        <v>0</v>
      </c>
      <c r="W25" s="173"/>
      <c r="X25" s="169"/>
    </row>
    <row r="26" spans="1:24" s="103" customFormat="1" ht="18" customHeight="1" x14ac:dyDescent="0.15">
      <c r="A26" s="134" t="s">
        <v>38</v>
      </c>
      <c r="B26" s="132">
        <v>45344</v>
      </c>
      <c r="C26" s="123">
        <v>45586</v>
      </c>
      <c r="D26" s="119" t="s">
        <v>39</v>
      </c>
      <c r="E26" s="119"/>
      <c r="F26" s="124">
        <v>45478</v>
      </c>
      <c r="G26" s="124">
        <v>45720</v>
      </c>
      <c r="H26" s="119" t="s">
        <v>39</v>
      </c>
      <c r="I26" s="119"/>
      <c r="J26" s="153">
        <v>25.5</v>
      </c>
      <c r="K26" s="154">
        <f t="shared" si="15"/>
        <v>0</v>
      </c>
      <c r="L26" s="119">
        <v>2.5</v>
      </c>
      <c r="M26" s="153">
        <f t="shared" si="6"/>
        <v>0</v>
      </c>
      <c r="N26" s="119">
        <v>10</v>
      </c>
      <c r="O26" s="154">
        <f t="shared" si="0"/>
        <v>255</v>
      </c>
      <c r="P26" s="154">
        <v>25</v>
      </c>
      <c r="Q26" s="119">
        <v>2</v>
      </c>
      <c r="R26" s="154">
        <f t="shared" si="1"/>
        <v>51</v>
      </c>
      <c r="S26" s="166">
        <v>5</v>
      </c>
      <c r="T26" s="119">
        <v>6</v>
      </c>
      <c r="U26" s="154">
        <f t="shared" si="7"/>
        <v>153</v>
      </c>
      <c r="V26" s="153">
        <v>15</v>
      </c>
      <c r="W26" s="172"/>
      <c r="X26" s="169"/>
    </row>
    <row r="27" spans="1:24" s="103" customFormat="1" ht="18" customHeight="1" x14ac:dyDescent="0.15">
      <c r="A27" s="134" t="s">
        <v>38</v>
      </c>
      <c r="B27" s="132">
        <v>45344</v>
      </c>
      <c r="C27" s="123">
        <v>45586</v>
      </c>
      <c r="D27" s="119" t="s">
        <v>39</v>
      </c>
      <c r="E27" s="119"/>
      <c r="F27" s="124">
        <v>45478</v>
      </c>
      <c r="G27" s="124">
        <v>45720</v>
      </c>
      <c r="H27" s="122" t="s">
        <v>24</v>
      </c>
      <c r="I27" s="119"/>
      <c r="J27" s="153">
        <v>25.5</v>
      </c>
      <c r="K27" s="154">
        <f t="shared" si="2"/>
        <v>0</v>
      </c>
      <c r="L27" s="119">
        <v>2.5</v>
      </c>
      <c r="M27" s="153">
        <f t="shared" si="6"/>
        <v>0</v>
      </c>
      <c r="N27" s="119"/>
      <c r="O27" s="154">
        <f t="shared" si="0"/>
        <v>0</v>
      </c>
      <c r="P27" s="154"/>
      <c r="Q27" s="119">
        <v>2</v>
      </c>
      <c r="R27" s="154">
        <f t="shared" si="1"/>
        <v>51</v>
      </c>
      <c r="S27" s="166">
        <v>5</v>
      </c>
      <c r="T27" s="119"/>
      <c r="U27" s="154">
        <f t="shared" si="7"/>
        <v>0</v>
      </c>
      <c r="V27" s="153"/>
      <c r="W27" s="172" t="s">
        <v>29</v>
      </c>
      <c r="X27" s="169"/>
    </row>
    <row r="28" spans="1:24" s="103" customFormat="1" ht="18" customHeight="1" x14ac:dyDescent="0.15">
      <c r="A28" s="116" t="s">
        <v>40</v>
      </c>
      <c r="B28" s="132">
        <v>45229</v>
      </c>
      <c r="C28" s="123">
        <v>45594</v>
      </c>
      <c r="D28" s="119" t="s">
        <v>24</v>
      </c>
      <c r="E28" s="119"/>
      <c r="F28" s="124">
        <v>45452</v>
      </c>
      <c r="G28" s="124">
        <v>45816</v>
      </c>
      <c r="H28" s="122" t="s">
        <v>24</v>
      </c>
      <c r="I28" s="119"/>
      <c r="J28" s="153">
        <v>22</v>
      </c>
      <c r="K28" s="154">
        <f t="shared" ref="K28" si="17">E28*J28</f>
        <v>0</v>
      </c>
      <c r="L28" s="119">
        <v>2.5</v>
      </c>
      <c r="M28" s="153">
        <f t="shared" si="6"/>
        <v>0</v>
      </c>
      <c r="N28" s="119">
        <v>30</v>
      </c>
      <c r="O28" s="154">
        <f t="shared" si="0"/>
        <v>660</v>
      </c>
      <c r="P28" s="154">
        <v>75</v>
      </c>
      <c r="Q28" s="119">
        <v>7</v>
      </c>
      <c r="R28" s="154">
        <f t="shared" si="1"/>
        <v>154</v>
      </c>
      <c r="S28" s="166">
        <v>17.5</v>
      </c>
      <c r="T28" s="119">
        <v>9</v>
      </c>
      <c r="U28" s="154">
        <f t="shared" si="7"/>
        <v>198</v>
      </c>
      <c r="V28" s="153">
        <v>22.5</v>
      </c>
      <c r="W28" s="173"/>
      <c r="X28" s="169"/>
    </row>
    <row r="29" spans="1:24" s="103" customFormat="1" ht="18" customHeight="1" x14ac:dyDescent="0.15">
      <c r="A29" s="116" t="s">
        <v>40</v>
      </c>
      <c r="B29" s="132">
        <v>45229</v>
      </c>
      <c r="C29" s="123">
        <v>45594</v>
      </c>
      <c r="D29" s="119" t="s">
        <v>24</v>
      </c>
      <c r="E29" s="119"/>
      <c r="F29" s="124">
        <v>45452</v>
      </c>
      <c r="G29" s="124">
        <v>45816</v>
      </c>
      <c r="H29" s="122" t="s">
        <v>24</v>
      </c>
      <c r="I29" s="119"/>
      <c r="J29" s="153">
        <v>22</v>
      </c>
      <c r="K29" s="154">
        <f t="shared" si="2"/>
        <v>0</v>
      </c>
      <c r="L29" s="119">
        <v>2.5</v>
      </c>
      <c r="M29" s="153">
        <f t="shared" si="6"/>
        <v>0</v>
      </c>
      <c r="N29" s="119"/>
      <c r="O29" s="154">
        <f t="shared" si="0"/>
        <v>0</v>
      </c>
      <c r="P29" s="154"/>
      <c r="Q29" s="119">
        <v>14</v>
      </c>
      <c r="R29" s="154">
        <f t="shared" si="1"/>
        <v>308</v>
      </c>
      <c r="S29" s="166">
        <v>35</v>
      </c>
      <c r="T29" s="119"/>
      <c r="U29" s="154">
        <f t="shared" si="7"/>
        <v>0</v>
      </c>
      <c r="V29" s="153"/>
      <c r="W29" s="172" t="s">
        <v>29</v>
      </c>
      <c r="X29" s="169"/>
    </row>
    <row r="30" spans="1:24" s="103" customFormat="1" ht="18" customHeight="1" x14ac:dyDescent="0.15">
      <c r="A30" s="116" t="s">
        <v>41</v>
      </c>
      <c r="B30" s="132">
        <v>45134</v>
      </c>
      <c r="C30" s="123">
        <v>45995</v>
      </c>
      <c r="D30" s="119" t="s">
        <v>31</v>
      </c>
      <c r="E30" s="119"/>
      <c r="F30" s="124">
        <v>45425</v>
      </c>
      <c r="G30" s="124">
        <v>45973</v>
      </c>
      <c r="H30" s="122" t="s">
        <v>31</v>
      </c>
      <c r="I30" s="119"/>
      <c r="J30" s="119">
        <v>19.5</v>
      </c>
      <c r="K30" s="154">
        <f t="shared" si="2"/>
        <v>0</v>
      </c>
      <c r="L30" s="119">
        <v>2</v>
      </c>
      <c r="M30" s="153">
        <f t="shared" si="6"/>
        <v>0</v>
      </c>
      <c r="N30" s="119">
        <v>30</v>
      </c>
      <c r="O30" s="154">
        <f t="shared" si="0"/>
        <v>585</v>
      </c>
      <c r="P30" s="154">
        <v>60</v>
      </c>
      <c r="Q30" s="119">
        <v>2</v>
      </c>
      <c r="R30" s="154">
        <f t="shared" si="1"/>
        <v>39</v>
      </c>
      <c r="S30" s="166">
        <v>4</v>
      </c>
      <c r="T30" s="119">
        <v>28</v>
      </c>
      <c r="U30" s="154">
        <f t="shared" si="7"/>
        <v>546</v>
      </c>
      <c r="V30" s="153">
        <f t="shared" si="3"/>
        <v>56</v>
      </c>
      <c r="W30" s="173"/>
      <c r="X30" s="169"/>
    </row>
    <row r="31" spans="1:24" s="103" customFormat="1" ht="18" customHeight="1" x14ac:dyDescent="0.15">
      <c r="A31" s="116" t="s">
        <v>42</v>
      </c>
      <c r="B31" s="132">
        <v>45220</v>
      </c>
      <c r="C31" s="123">
        <v>46315</v>
      </c>
      <c r="D31" s="119" t="s">
        <v>24</v>
      </c>
      <c r="E31" s="119">
        <v>2</v>
      </c>
      <c r="F31" s="133">
        <v>45220</v>
      </c>
      <c r="G31" s="125">
        <v>46315</v>
      </c>
      <c r="H31" s="122" t="s">
        <v>24</v>
      </c>
      <c r="I31" s="119">
        <v>2</v>
      </c>
      <c r="J31" s="119">
        <v>1.6</v>
      </c>
      <c r="K31" s="154">
        <f t="shared" ref="K31" si="18">E31*J31</f>
        <v>3.2</v>
      </c>
      <c r="L31" s="119">
        <v>0.1</v>
      </c>
      <c r="M31" s="153">
        <f t="shared" si="6"/>
        <v>0.2</v>
      </c>
      <c r="N31" s="119"/>
      <c r="O31" s="154">
        <f t="shared" si="0"/>
        <v>0</v>
      </c>
      <c r="P31" s="154"/>
      <c r="Q31" s="119">
        <v>2</v>
      </c>
      <c r="R31" s="154">
        <f t="shared" si="1"/>
        <v>3.2</v>
      </c>
      <c r="S31" s="166">
        <v>0.2</v>
      </c>
      <c r="T31" s="119"/>
      <c r="U31" s="154">
        <f t="shared" si="7"/>
        <v>0</v>
      </c>
      <c r="V31" s="153">
        <f t="shared" ref="V31" si="19">M31+P31-S31</f>
        <v>0</v>
      </c>
      <c r="W31" s="173"/>
      <c r="X31" s="169"/>
    </row>
    <row r="32" spans="1:24" s="103" customFormat="1" ht="18" customHeight="1" x14ac:dyDescent="0.15">
      <c r="A32" s="116" t="s">
        <v>42</v>
      </c>
      <c r="B32" s="132">
        <v>45220</v>
      </c>
      <c r="C32" s="123">
        <v>46315</v>
      </c>
      <c r="D32" s="119" t="s">
        <v>24</v>
      </c>
      <c r="E32" s="119"/>
      <c r="F32" s="124">
        <v>45461</v>
      </c>
      <c r="G32" s="124">
        <v>46555</v>
      </c>
      <c r="H32" s="122" t="s">
        <v>24</v>
      </c>
      <c r="I32" s="119"/>
      <c r="J32" s="119">
        <v>1.65</v>
      </c>
      <c r="K32" s="154">
        <f t="shared" si="2"/>
        <v>0</v>
      </c>
      <c r="L32" s="119">
        <v>0.1</v>
      </c>
      <c r="M32" s="153">
        <f t="shared" si="6"/>
        <v>0</v>
      </c>
      <c r="N32" s="119">
        <v>40</v>
      </c>
      <c r="O32" s="154">
        <f t="shared" si="0"/>
        <v>66</v>
      </c>
      <c r="P32" s="154">
        <v>4</v>
      </c>
      <c r="Q32" s="119">
        <v>3</v>
      </c>
      <c r="R32" s="154">
        <f t="shared" si="1"/>
        <v>4.9499999999999993</v>
      </c>
      <c r="S32" s="166">
        <v>0.3</v>
      </c>
      <c r="T32" s="119">
        <v>37</v>
      </c>
      <c r="U32" s="154">
        <f t="shared" si="7"/>
        <v>61.05</v>
      </c>
      <c r="V32" s="153">
        <f t="shared" si="3"/>
        <v>3.7</v>
      </c>
      <c r="W32" s="173"/>
      <c r="X32" s="169"/>
    </row>
    <row r="33" spans="1:24" s="103" customFormat="1" ht="18" customHeight="1" x14ac:dyDescent="0.15">
      <c r="A33" s="116" t="s">
        <v>43</v>
      </c>
      <c r="B33" s="132">
        <v>45294</v>
      </c>
      <c r="C33" s="123">
        <v>46024</v>
      </c>
      <c r="D33" s="119" t="s">
        <v>44</v>
      </c>
      <c r="E33" s="119">
        <v>23</v>
      </c>
      <c r="F33" s="133">
        <v>45294</v>
      </c>
      <c r="G33" s="125">
        <v>46024</v>
      </c>
      <c r="H33" s="119" t="s">
        <v>44</v>
      </c>
      <c r="I33" s="119">
        <v>23</v>
      </c>
      <c r="J33" s="119">
        <v>12.3</v>
      </c>
      <c r="K33" s="154">
        <f t="shared" si="2"/>
        <v>282.90000000000003</v>
      </c>
      <c r="L33" s="119">
        <v>1</v>
      </c>
      <c r="M33" s="153">
        <f t="shared" si="6"/>
        <v>23</v>
      </c>
      <c r="N33" s="119"/>
      <c r="O33" s="154">
        <f t="shared" si="0"/>
        <v>0</v>
      </c>
      <c r="P33" s="154"/>
      <c r="Q33" s="119">
        <v>23</v>
      </c>
      <c r="R33" s="154">
        <f t="shared" si="1"/>
        <v>282.90000000000003</v>
      </c>
      <c r="S33" s="166">
        <v>23</v>
      </c>
      <c r="T33" s="119"/>
      <c r="U33" s="154">
        <f t="shared" si="7"/>
        <v>0</v>
      </c>
      <c r="V33" s="153">
        <f t="shared" si="3"/>
        <v>0</v>
      </c>
      <c r="W33" s="173"/>
      <c r="X33" s="169"/>
    </row>
    <row r="34" spans="1:24" s="103" customFormat="1" ht="18" customHeight="1" x14ac:dyDescent="0.15">
      <c r="A34" s="116" t="s">
        <v>45</v>
      </c>
      <c r="B34" s="132">
        <v>45360</v>
      </c>
      <c r="C34" s="123" t="s">
        <v>46</v>
      </c>
      <c r="D34" s="119" t="s">
        <v>31</v>
      </c>
      <c r="E34" s="119">
        <v>15</v>
      </c>
      <c r="F34" s="133">
        <v>45360</v>
      </c>
      <c r="G34" s="125" t="s">
        <v>46</v>
      </c>
      <c r="H34" s="122" t="s">
        <v>24</v>
      </c>
      <c r="I34" s="119">
        <v>15</v>
      </c>
      <c r="J34" s="119">
        <v>8.3000000000000007</v>
      </c>
      <c r="K34" s="154">
        <f t="shared" si="2"/>
        <v>124.50000000000001</v>
      </c>
      <c r="L34" s="119">
        <v>1</v>
      </c>
      <c r="M34" s="153">
        <f t="shared" si="6"/>
        <v>15</v>
      </c>
      <c r="N34" s="119"/>
      <c r="O34" s="154">
        <f t="shared" si="0"/>
        <v>0</v>
      </c>
      <c r="P34" s="154"/>
      <c r="Q34" s="119">
        <v>3</v>
      </c>
      <c r="R34" s="154">
        <f t="shared" si="1"/>
        <v>24.900000000000002</v>
      </c>
      <c r="S34" s="166">
        <v>3</v>
      </c>
      <c r="T34" s="119">
        <v>12</v>
      </c>
      <c r="U34" s="154">
        <f t="shared" si="7"/>
        <v>99.600000000000009</v>
      </c>
      <c r="V34" s="153">
        <f t="shared" si="3"/>
        <v>12</v>
      </c>
      <c r="W34" s="173"/>
      <c r="X34" s="169"/>
    </row>
    <row r="35" spans="1:24" s="103" customFormat="1" ht="18" customHeight="1" x14ac:dyDescent="0.15">
      <c r="A35" s="116" t="s">
        <v>47</v>
      </c>
      <c r="B35" s="132">
        <v>45296</v>
      </c>
      <c r="C35" s="123">
        <v>45661</v>
      </c>
      <c r="D35" s="119" t="s">
        <v>24</v>
      </c>
      <c r="E35" s="119">
        <v>10</v>
      </c>
      <c r="F35" s="133">
        <v>45296</v>
      </c>
      <c r="G35" s="125">
        <v>45661</v>
      </c>
      <c r="H35" s="122" t="s">
        <v>24</v>
      </c>
      <c r="I35" s="119">
        <v>10</v>
      </c>
      <c r="J35" s="119">
        <v>9.3000000000000007</v>
      </c>
      <c r="K35" s="154">
        <f t="shared" si="2"/>
        <v>93</v>
      </c>
      <c r="L35" s="119">
        <v>1</v>
      </c>
      <c r="M35" s="153">
        <f t="shared" si="6"/>
        <v>10</v>
      </c>
      <c r="N35" s="119"/>
      <c r="O35" s="154">
        <f t="shared" si="0"/>
        <v>0</v>
      </c>
      <c r="P35" s="154"/>
      <c r="Q35" s="119">
        <v>2</v>
      </c>
      <c r="R35" s="154">
        <f t="shared" si="1"/>
        <v>18.600000000000001</v>
      </c>
      <c r="S35" s="166">
        <v>2</v>
      </c>
      <c r="T35" s="119"/>
      <c r="U35" s="154">
        <f t="shared" si="7"/>
        <v>0</v>
      </c>
      <c r="V35" s="153"/>
      <c r="W35" s="173"/>
      <c r="X35" s="169"/>
    </row>
    <row r="36" spans="1:24" s="103" customFormat="1" ht="18" customHeight="1" x14ac:dyDescent="0.15">
      <c r="A36" s="116" t="s">
        <v>47</v>
      </c>
      <c r="B36" s="132">
        <v>45296</v>
      </c>
      <c r="C36" s="123">
        <v>45661</v>
      </c>
      <c r="D36" s="119" t="s">
        <v>24</v>
      </c>
      <c r="E36" s="119">
        <v>10</v>
      </c>
      <c r="F36" s="133">
        <v>45296</v>
      </c>
      <c r="G36" s="125">
        <v>45661</v>
      </c>
      <c r="H36" s="122" t="s">
        <v>24</v>
      </c>
      <c r="I36" s="119"/>
      <c r="J36" s="119">
        <v>9.3000000000000007</v>
      </c>
      <c r="K36" s="154"/>
      <c r="L36" s="119">
        <v>1</v>
      </c>
      <c r="M36" s="153"/>
      <c r="N36" s="119"/>
      <c r="O36" s="154">
        <f t="shared" ref="O36:O61" si="20">N36*J36</f>
        <v>0</v>
      </c>
      <c r="P36" s="154"/>
      <c r="Q36" s="119">
        <v>8</v>
      </c>
      <c r="R36" s="154">
        <f t="shared" ref="R36:R61" si="21">Q36*J36</f>
        <v>74.400000000000006</v>
      </c>
      <c r="S36" s="166">
        <v>8</v>
      </c>
      <c r="T36" s="119"/>
      <c r="U36" s="154">
        <f t="shared" si="7"/>
        <v>0</v>
      </c>
      <c r="V36" s="153"/>
      <c r="W36" s="172" t="s">
        <v>29</v>
      </c>
      <c r="X36" s="169"/>
    </row>
    <row r="37" spans="1:24" s="103" customFormat="1" ht="18" customHeight="1" x14ac:dyDescent="0.15">
      <c r="A37" s="116" t="s">
        <v>47</v>
      </c>
      <c r="B37" s="132">
        <v>45296</v>
      </c>
      <c r="C37" s="123">
        <v>45661</v>
      </c>
      <c r="D37" s="119" t="s">
        <v>24</v>
      </c>
      <c r="E37" s="119"/>
      <c r="F37" s="124">
        <v>45456</v>
      </c>
      <c r="G37" s="124">
        <v>45810</v>
      </c>
      <c r="H37" s="122" t="s">
        <v>24</v>
      </c>
      <c r="I37" s="119"/>
      <c r="J37" s="119">
        <v>9.5</v>
      </c>
      <c r="K37" s="154">
        <f t="shared" si="2"/>
        <v>0</v>
      </c>
      <c r="L37" s="119">
        <v>1</v>
      </c>
      <c r="M37" s="153">
        <f>E37*L37</f>
        <v>0</v>
      </c>
      <c r="N37" s="119">
        <v>10</v>
      </c>
      <c r="O37" s="154">
        <f t="shared" si="20"/>
        <v>95</v>
      </c>
      <c r="P37" s="154">
        <v>10</v>
      </c>
      <c r="Q37" s="119">
        <v>1</v>
      </c>
      <c r="R37" s="154">
        <f t="shared" si="21"/>
        <v>9.5</v>
      </c>
      <c r="S37" s="166">
        <v>1</v>
      </c>
      <c r="T37" s="119">
        <v>9</v>
      </c>
      <c r="U37" s="154">
        <f t="shared" si="7"/>
        <v>85.5</v>
      </c>
      <c r="V37" s="153">
        <f t="shared" si="3"/>
        <v>9</v>
      </c>
      <c r="W37" s="173"/>
      <c r="X37" s="169"/>
    </row>
    <row r="38" spans="1:24" s="103" customFormat="1" ht="18" customHeight="1" x14ac:dyDescent="0.15">
      <c r="A38" s="135" t="s">
        <v>48</v>
      </c>
      <c r="B38" s="132">
        <v>45251</v>
      </c>
      <c r="C38" s="123">
        <v>45616</v>
      </c>
      <c r="D38" s="119" t="s">
        <v>24</v>
      </c>
      <c r="E38" s="119">
        <v>10</v>
      </c>
      <c r="F38" s="133">
        <v>45251</v>
      </c>
      <c r="G38" s="125">
        <v>45616</v>
      </c>
      <c r="H38" s="122" t="s">
        <v>24</v>
      </c>
      <c r="I38" s="119">
        <v>10</v>
      </c>
      <c r="J38" s="119">
        <v>9.6999999999999993</v>
      </c>
      <c r="K38" s="154">
        <f t="shared" si="2"/>
        <v>97</v>
      </c>
      <c r="L38" s="119">
        <v>1</v>
      </c>
      <c r="M38" s="153">
        <f>E38*L38</f>
        <v>10</v>
      </c>
      <c r="N38" s="119"/>
      <c r="O38" s="154">
        <f t="shared" si="20"/>
        <v>0</v>
      </c>
      <c r="P38" s="154"/>
      <c r="Q38" s="119">
        <v>4</v>
      </c>
      <c r="R38" s="154">
        <f t="shared" si="21"/>
        <v>38.799999999999997</v>
      </c>
      <c r="S38" s="166">
        <v>4</v>
      </c>
      <c r="T38" s="119"/>
      <c r="U38" s="154">
        <f t="shared" si="7"/>
        <v>0</v>
      </c>
      <c r="V38" s="153"/>
      <c r="W38" s="173"/>
      <c r="X38" s="169"/>
    </row>
    <row r="39" spans="1:24" s="103" customFormat="1" ht="18" customHeight="1" x14ac:dyDescent="0.15">
      <c r="A39" s="135" t="s">
        <v>48</v>
      </c>
      <c r="B39" s="132">
        <v>45251</v>
      </c>
      <c r="C39" s="123">
        <v>45616</v>
      </c>
      <c r="D39" s="119" t="s">
        <v>24</v>
      </c>
      <c r="E39" s="119">
        <v>10</v>
      </c>
      <c r="F39" s="133">
        <v>45251</v>
      </c>
      <c r="G39" s="125">
        <v>45616</v>
      </c>
      <c r="H39" s="122" t="s">
        <v>24</v>
      </c>
      <c r="I39" s="119"/>
      <c r="J39" s="119">
        <v>9.6999999999999993</v>
      </c>
      <c r="K39" s="154"/>
      <c r="L39" s="119">
        <v>1</v>
      </c>
      <c r="M39" s="153"/>
      <c r="N39" s="119"/>
      <c r="O39" s="154">
        <f t="shared" si="20"/>
        <v>0</v>
      </c>
      <c r="P39" s="154"/>
      <c r="Q39" s="119">
        <v>6</v>
      </c>
      <c r="R39" s="154">
        <f t="shared" si="21"/>
        <v>58.199999999999996</v>
      </c>
      <c r="S39" s="166">
        <v>6</v>
      </c>
      <c r="T39" s="119"/>
      <c r="U39" s="154">
        <f t="shared" si="7"/>
        <v>0</v>
      </c>
      <c r="V39" s="153"/>
      <c r="W39" s="172" t="s">
        <v>29</v>
      </c>
      <c r="X39" s="169"/>
    </row>
    <row r="40" spans="1:24" s="103" customFormat="1" ht="18" customHeight="1" x14ac:dyDescent="0.15">
      <c r="A40" s="135" t="s">
        <v>48</v>
      </c>
      <c r="B40" s="132">
        <v>45251</v>
      </c>
      <c r="C40" s="123">
        <v>45616</v>
      </c>
      <c r="D40" s="119" t="s">
        <v>24</v>
      </c>
      <c r="E40" s="119"/>
      <c r="F40" s="124">
        <v>45462</v>
      </c>
      <c r="G40" s="124">
        <v>45826</v>
      </c>
      <c r="H40" s="122" t="s">
        <v>24</v>
      </c>
      <c r="I40" s="119"/>
      <c r="J40" s="119">
        <v>10</v>
      </c>
      <c r="K40" s="154">
        <f t="shared" si="2"/>
        <v>0</v>
      </c>
      <c r="L40" s="119">
        <v>1</v>
      </c>
      <c r="M40" s="153">
        <f t="shared" ref="M40:M61" si="22">E40*L40</f>
        <v>0</v>
      </c>
      <c r="N40" s="119">
        <v>10</v>
      </c>
      <c r="O40" s="154">
        <f t="shared" si="20"/>
        <v>100</v>
      </c>
      <c r="P40" s="154">
        <v>10</v>
      </c>
      <c r="Q40" s="119">
        <v>7</v>
      </c>
      <c r="R40" s="154">
        <f t="shared" si="21"/>
        <v>70</v>
      </c>
      <c r="S40" s="166">
        <v>7</v>
      </c>
      <c r="T40" s="119">
        <v>3</v>
      </c>
      <c r="U40" s="154">
        <f t="shared" si="7"/>
        <v>30</v>
      </c>
      <c r="V40" s="153">
        <f t="shared" si="3"/>
        <v>3</v>
      </c>
      <c r="W40" s="173"/>
      <c r="X40" s="169"/>
    </row>
    <row r="41" spans="1:24" s="103" customFormat="1" ht="18" customHeight="1" x14ac:dyDescent="0.15">
      <c r="A41" s="136" t="s">
        <v>49</v>
      </c>
      <c r="B41" s="132">
        <v>44984</v>
      </c>
      <c r="C41" s="123">
        <v>45714</v>
      </c>
      <c r="D41" s="119" t="s">
        <v>24</v>
      </c>
      <c r="E41" s="119">
        <v>7</v>
      </c>
      <c r="F41" s="133">
        <v>44984</v>
      </c>
      <c r="G41" s="125">
        <v>45714</v>
      </c>
      <c r="H41" s="122" t="s">
        <v>24</v>
      </c>
      <c r="I41" s="119">
        <v>7</v>
      </c>
      <c r="J41" s="119">
        <v>4.9000000000000004</v>
      </c>
      <c r="K41" s="154">
        <f t="shared" ref="K41" si="23">E41*J41</f>
        <v>34.300000000000004</v>
      </c>
      <c r="L41" s="119">
        <v>0.5</v>
      </c>
      <c r="M41" s="153">
        <f t="shared" si="22"/>
        <v>3.5</v>
      </c>
      <c r="N41" s="119"/>
      <c r="O41" s="154">
        <f t="shared" si="20"/>
        <v>0</v>
      </c>
      <c r="P41" s="154"/>
      <c r="Q41" s="119">
        <v>6</v>
      </c>
      <c r="R41" s="154">
        <f t="shared" si="21"/>
        <v>29.400000000000002</v>
      </c>
      <c r="S41" s="166">
        <v>3</v>
      </c>
      <c r="T41" s="119">
        <v>1</v>
      </c>
      <c r="U41" s="154">
        <f t="shared" si="7"/>
        <v>4.9000000000000004</v>
      </c>
      <c r="V41" s="153">
        <f t="shared" ref="V41" si="24">M41+P41-S41</f>
        <v>0.5</v>
      </c>
      <c r="W41" s="173"/>
      <c r="X41" s="169"/>
    </row>
    <row r="42" spans="1:24" s="103" customFormat="1" ht="18" customHeight="1" x14ac:dyDescent="0.15">
      <c r="A42" s="136" t="s">
        <v>50</v>
      </c>
      <c r="B42" s="132">
        <v>44984</v>
      </c>
      <c r="C42" s="123">
        <v>45714</v>
      </c>
      <c r="D42" s="119" t="s">
        <v>24</v>
      </c>
      <c r="E42" s="119"/>
      <c r="F42" s="124">
        <v>45394</v>
      </c>
      <c r="G42" s="124">
        <v>46123</v>
      </c>
      <c r="H42" s="122" t="s">
        <v>24</v>
      </c>
      <c r="I42" s="119"/>
      <c r="J42" s="119">
        <v>9.8000000000000007</v>
      </c>
      <c r="K42" s="154">
        <f t="shared" si="2"/>
        <v>0</v>
      </c>
      <c r="L42" s="119">
        <v>1</v>
      </c>
      <c r="M42" s="153">
        <f t="shared" si="22"/>
        <v>0</v>
      </c>
      <c r="N42" s="119">
        <v>20</v>
      </c>
      <c r="O42" s="154">
        <f t="shared" si="20"/>
        <v>196</v>
      </c>
      <c r="P42" s="154">
        <v>20</v>
      </c>
      <c r="Q42" s="119"/>
      <c r="R42" s="154">
        <f t="shared" si="21"/>
        <v>0</v>
      </c>
      <c r="S42" s="166"/>
      <c r="T42" s="119">
        <v>20</v>
      </c>
      <c r="U42" s="154">
        <f t="shared" si="7"/>
        <v>196</v>
      </c>
      <c r="V42" s="153">
        <f t="shared" si="3"/>
        <v>20</v>
      </c>
      <c r="W42" s="173"/>
      <c r="X42" s="169"/>
    </row>
    <row r="43" spans="1:24" s="103" customFormat="1" ht="18" customHeight="1" x14ac:dyDescent="0.15">
      <c r="A43" s="136" t="s">
        <v>51</v>
      </c>
      <c r="B43" s="132">
        <v>45275</v>
      </c>
      <c r="C43" s="123">
        <v>46370</v>
      </c>
      <c r="D43" s="119" t="s">
        <v>24</v>
      </c>
      <c r="E43" s="119">
        <v>8</v>
      </c>
      <c r="F43" s="133">
        <v>45275</v>
      </c>
      <c r="G43" s="125">
        <v>46370</v>
      </c>
      <c r="H43" s="122" t="s">
        <v>24</v>
      </c>
      <c r="I43" s="119">
        <v>8</v>
      </c>
      <c r="J43" s="119">
        <v>18.5</v>
      </c>
      <c r="K43" s="154">
        <f t="shared" si="2"/>
        <v>148</v>
      </c>
      <c r="L43" s="119">
        <v>2</v>
      </c>
      <c r="M43" s="153">
        <f t="shared" si="22"/>
        <v>16</v>
      </c>
      <c r="N43" s="119"/>
      <c r="O43" s="154">
        <f t="shared" si="20"/>
        <v>0</v>
      </c>
      <c r="P43" s="154"/>
      <c r="Q43" s="119">
        <v>7</v>
      </c>
      <c r="R43" s="154">
        <f t="shared" si="21"/>
        <v>129.5</v>
      </c>
      <c r="S43" s="166">
        <v>14</v>
      </c>
      <c r="T43" s="119">
        <v>1</v>
      </c>
      <c r="U43" s="154">
        <f t="shared" ref="U43:U61" si="25">T43*J43</f>
        <v>18.5</v>
      </c>
      <c r="V43" s="153">
        <f t="shared" si="3"/>
        <v>2</v>
      </c>
      <c r="W43" s="173"/>
      <c r="X43" s="169"/>
    </row>
    <row r="44" spans="1:24" s="103" customFormat="1" ht="18" customHeight="1" x14ac:dyDescent="0.15">
      <c r="A44" s="136" t="s">
        <v>51</v>
      </c>
      <c r="B44" s="132">
        <v>45275</v>
      </c>
      <c r="C44" s="123">
        <v>46370</v>
      </c>
      <c r="D44" s="119" t="s">
        <v>24</v>
      </c>
      <c r="E44" s="119"/>
      <c r="F44" s="124">
        <v>45476</v>
      </c>
      <c r="G44" s="124">
        <v>46570</v>
      </c>
      <c r="H44" s="122" t="s">
        <v>24</v>
      </c>
      <c r="I44" s="119"/>
      <c r="J44" s="119">
        <v>19.5</v>
      </c>
      <c r="K44" s="154">
        <v>0</v>
      </c>
      <c r="L44" s="119">
        <v>2</v>
      </c>
      <c r="M44" s="153">
        <f t="shared" si="22"/>
        <v>0</v>
      </c>
      <c r="N44" s="119">
        <v>30</v>
      </c>
      <c r="O44" s="154">
        <f t="shared" si="20"/>
        <v>585</v>
      </c>
      <c r="P44" s="154">
        <v>60</v>
      </c>
      <c r="Q44" s="119"/>
      <c r="R44" s="154">
        <f t="shared" si="21"/>
        <v>0</v>
      </c>
      <c r="S44" s="166"/>
      <c r="T44" s="119">
        <v>30</v>
      </c>
      <c r="U44" s="154">
        <f t="shared" si="25"/>
        <v>585</v>
      </c>
      <c r="V44" s="153">
        <f t="shared" ref="V44:V57" si="26">M44+P44-S44</f>
        <v>60</v>
      </c>
      <c r="W44" s="173"/>
      <c r="X44" s="169"/>
    </row>
    <row r="45" spans="1:24" s="103" customFormat="1" ht="18" customHeight="1" x14ac:dyDescent="0.15">
      <c r="A45" s="136" t="s">
        <v>52</v>
      </c>
      <c r="B45" s="132">
        <v>44884</v>
      </c>
      <c r="C45" s="123">
        <v>45614</v>
      </c>
      <c r="D45" s="119" t="s">
        <v>31</v>
      </c>
      <c r="E45" s="119"/>
      <c r="F45" s="124">
        <v>45448</v>
      </c>
      <c r="G45" s="124">
        <v>46177</v>
      </c>
      <c r="H45" s="122" t="s">
        <v>24</v>
      </c>
      <c r="I45" s="119"/>
      <c r="J45" s="119">
        <v>8.3000000000000007</v>
      </c>
      <c r="K45" s="154">
        <f t="shared" ref="K45:K57" si="27">E45*J45</f>
        <v>0</v>
      </c>
      <c r="L45" s="119">
        <v>1</v>
      </c>
      <c r="M45" s="153">
        <f t="shared" si="22"/>
        <v>0</v>
      </c>
      <c r="N45" s="119">
        <v>20</v>
      </c>
      <c r="O45" s="154">
        <f t="shared" si="20"/>
        <v>166</v>
      </c>
      <c r="P45" s="154">
        <v>20</v>
      </c>
      <c r="Q45" s="119">
        <v>1</v>
      </c>
      <c r="R45" s="154">
        <f t="shared" si="21"/>
        <v>8.3000000000000007</v>
      </c>
      <c r="S45" s="166">
        <v>1</v>
      </c>
      <c r="T45" s="119">
        <v>19</v>
      </c>
      <c r="U45" s="154">
        <f t="shared" si="25"/>
        <v>157.70000000000002</v>
      </c>
      <c r="V45" s="153">
        <f t="shared" si="26"/>
        <v>19</v>
      </c>
      <c r="W45" s="173"/>
      <c r="X45" s="169"/>
    </row>
    <row r="46" spans="1:24" s="103" customFormat="1" ht="18" customHeight="1" x14ac:dyDescent="0.15">
      <c r="A46" s="136" t="s">
        <v>53</v>
      </c>
      <c r="B46" s="132">
        <v>45266</v>
      </c>
      <c r="C46" s="123">
        <v>46361</v>
      </c>
      <c r="D46" s="119" t="s">
        <v>31</v>
      </c>
      <c r="E46" s="119">
        <v>4</v>
      </c>
      <c r="F46" s="133">
        <v>45266</v>
      </c>
      <c r="G46" s="125">
        <v>46361</v>
      </c>
      <c r="H46" s="122" t="s">
        <v>31</v>
      </c>
      <c r="I46" s="119">
        <v>4</v>
      </c>
      <c r="J46" s="119">
        <v>14.5</v>
      </c>
      <c r="K46" s="154">
        <f t="shared" ref="K46" si="28">E46*J46</f>
        <v>58</v>
      </c>
      <c r="L46" s="119">
        <v>1.5</v>
      </c>
      <c r="M46" s="153">
        <f t="shared" si="22"/>
        <v>6</v>
      </c>
      <c r="N46" s="119"/>
      <c r="O46" s="154">
        <f t="shared" si="20"/>
        <v>0</v>
      </c>
      <c r="P46" s="154"/>
      <c r="Q46" s="119">
        <v>4</v>
      </c>
      <c r="R46" s="154">
        <f t="shared" si="21"/>
        <v>58</v>
      </c>
      <c r="S46" s="166">
        <v>6</v>
      </c>
      <c r="T46" s="119"/>
      <c r="U46" s="154">
        <f t="shared" si="25"/>
        <v>0</v>
      </c>
      <c r="V46" s="153">
        <f t="shared" ref="V46" si="29">M46+P46-S46</f>
        <v>0</v>
      </c>
      <c r="W46" s="173"/>
      <c r="X46" s="169"/>
    </row>
    <row r="47" spans="1:24" s="103" customFormat="1" ht="18" customHeight="1" x14ac:dyDescent="0.15">
      <c r="A47" s="136" t="s">
        <v>53</v>
      </c>
      <c r="B47" s="132">
        <v>45266</v>
      </c>
      <c r="C47" s="123">
        <v>46361</v>
      </c>
      <c r="D47" s="119" t="s">
        <v>31</v>
      </c>
      <c r="E47" s="119"/>
      <c r="F47" s="124">
        <v>45457</v>
      </c>
      <c r="G47" s="124">
        <v>46186</v>
      </c>
      <c r="H47" s="122" t="s">
        <v>31</v>
      </c>
      <c r="I47" s="119"/>
      <c r="J47" s="119">
        <v>13.8</v>
      </c>
      <c r="K47" s="154">
        <f t="shared" si="27"/>
        <v>0</v>
      </c>
      <c r="L47" s="119">
        <v>1.5</v>
      </c>
      <c r="M47" s="153">
        <f t="shared" si="22"/>
        <v>0</v>
      </c>
      <c r="N47" s="119">
        <v>30</v>
      </c>
      <c r="O47" s="154">
        <f t="shared" si="20"/>
        <v>414</v>
      </c>
      <c r="P47" s="154">
        <v>45</v>
      </c>
      <c r="Q47" s="119">
        <v>7</v>
      </c>
      <c r="R47" s="154">
        <f t="shared" si="21"/>
        <v>96.600000000000009</v>
      </c>
      <c r="S47" s="166">
        <v>10.5</v>
      </c>
      <c r="T47" s="119">
        <v>23</v>
      </c>
      <c r="U47" s="154">
        <f t="shared" si="25"/>
        <v>317.40000000000003</v>
      </c>
      <c r="V47" s="153">
        <f t="shared" si="26"/>
        <v>34.5</v>
      </c>
      <c r="W47" s="173"/>
      <c r="X47" s="169"/>
    </row>
    <row r="48" spans="1:24" s="103" customFormat="1" ht="18" customHeight="1" x14ac:dyDescent="0.15">
      <c r="A48" s="136" t="s">
        <v>54</v>
      </c>
      <c r="B48" s="132">
        <v>44964</v>
      </c>
      <c r="C48" s="123">
        <v>46059</v>
      </c>
      <c r="D48" s="119" t="s">
        <v>31</v>
      </c>
      <c r="E48" s="119">
        <v>14</v>
      </c>
      <c r="F48" s="133">
        <v>44964</v>
      </c>
      <c r="G48" s="125">
        <v>46059</v>
      </c>
      <c r="H48" s="122" t="s">
        <v>31</v>
      </c>
      <c r="I48" s="119">
        <v>14</v>
      </c>
      <c r="J48" s="119">
        <v>35.1</v>
      </c>
      <c r="K48" s="154">
        <f t="shared" si="27"/>
        <v>491.40000000000003</v>
      </c>
      <c r="L48" s="119">
        <v>3</v>
      </c>
      <c r="M48" s="153">
        <f t="shared" si="22"/>
        <v>42</v>
      </c>
      <c r="N48" s="119"/>
      <c r="O48" s="154">
        <f t="shared" si="20"/>
        <v>0</v>
      </c>
      <c r="P48" s="154"/>
      <c r="Q48" s="119">
        <v>3</v>
      </c>
      <c r="R48" s="154">
        <f t="shared" si="21"/>
        <v>105.30000000000001</v>
      </c>
      <c r="S48" s="166">
        <v>9</v>
      </c>
      <c r="T48" s="119">
        <v>11</v>
      </c>
      <c r="U48" s="154">
        <f t="shared" si="25"/>
        <v>386.1</v>
      </c>
      <c r="V48" s="153">
        <f t="shared" si="26"/>
        <v>33</v>
      </c>
      <c r="W48" s="173"/>
      <c r="X48" s="169"/>
    </row>
    <row r="49" spans="1:26" s="103" customFormat="1" ht="18.75" customHeight="1" x14ac:dyDescent="0.15">
      <c r="A49" s="136" t="s">
        <v>55</v>
      </c>
      <c r="B49" s="132"/>
      <c r="C49" s="123"/>
      <c r="D49" s="119" t="s">
        <v>56</v>
      </c>
      <c r="E49" s="119"/>
      <c r="F49" s="124">
        <v>45458</v>
      </c>
      <c r="G49" s="124">
        <v>46187</v>
      </c>
      <c r="H49" s="122" t="s">
        <v>31</v>
      </c>
      <c r="I49" s="119"/>
      <c r="J49" s="119">
        <v>22</v>
      </c>
      <c r="K49" s="154">
        <f t="shared" si="27"/>
        <v>0</v>
      </c>
      <c r="L49" s="119"/>
      <c r="M49" s="153">
        <f t="shared" si="22"/>
        <v>0</v>
      </c>
      <c r="N49" s="119">
        <v>10</v>
      </c>
      <c r="O49" s="154">
        <f t="shared" si="20"/>
        <v>220</v>
      </c>
      <c r="P49" s="154">
        <v>25</v>
      </c>
      <c r="Q49" s="119">
        <v>6</v>
      </c>
      <c r="R49" s="154">
        <f t="shared" si="21"/>
        <v>132</v>
      </c>
      <c r="S49" s="166">
        <v>15</v>
      </c>
      <c r="T49" s="119">
        <v>4</v>
      </c>
      <c r="U49" s="154">
        <f t="shared" si="25"/>
        <v>88</v>
      </c>
      <c r="V49" s="153">
        <f t="shared" si="26"/>
        <v>10</v>
      </c>
      <c r="W49" s="173"/>
      <c r="X49" s="169"/>
    </row>
    <row r="50" spans="1:26" s="102" customFormat="1" ht="18" customHeight="1" x14ac:dyDescent="0.15">
      <c r="A50" s="136" t="s">
        <v>57</v>
      </c>
      <c r="B50" s="132">
        <v>45340</v>
      </c>
      <c r="C50" s="123">
        <v>46070</v>
      </c>
      <c r="D50" s="119" t="s">
        <v>56</v>
      </c>
      <c r="E50" s="119"/>
      <c r="F50" s="124">
        <v>45371</v>
      </c>
      <c r="G50" s="124">
        <v>46100</v>
      </c>
      <c r="H50" s="119" t="s">
        <v>56</v>
      </c>
      <c r="I50" s="119"/>
      <c r="J50" s="119">
        <v>15.5</v>
      </c>
      <c r="K50" s="154">
        <f t="shared" si="27"/>
        <v>0</v>
      </c>
      <c r="L50" s="119">
        <v>1</v>
      </c>
      <c r="M50" s="153">
        <f t="shared" si="22"/>
        <v>0</v>
      </c>
      <c r="N50" s="119">
        <v>10</v>
      </c>
      <c r="O50" s="154">
        <f t="shared" si="20"/>
        <v>155</v>
      </c>
      <c r="P50" s="154">
        <v>15</v>
      </c>
      <c r="Q50" s="119">
        <v>2</v>
      </c>
      <c r="R50" s="154">
        <f t="shared" si="21"/>
        <v>31</v>
      </c>
      <c r="S50" s="166">
        <v>3</v>
      </c>
      <c r="T50" s="119">
        <v>8</v>
      </c>
      <c r="U50" s="154">
        <f t="shared" si="25"/>
        <v>124</v>
      </c>
      <c r="V50" s="153">
        <f t="shared" si="26"/>
        <v>12</v>
      </c>
      <c r="W50" s="173"/>
      <c r="X50" s="170"/>
      <c r="Z50" s="178"/>
    </row>
    <row r="51" spans="1:26" s="103" customFormat="1" ht="18.75" customHeight="1" x14ac:dyDescent="0.15">
      <c r="A51" s="136" t="s">
        <v>58</v>
      </c>
      <c r="B51" s="132">
        <v>45295</v>
      </c>
      <c r="C51" s="123">
        <v>46390</v>
      </c>
      <c r="D51" s="119" t="s">
        <v>31</v>
      </c>
      <c r="E51" s="119">
        <v>11</v>
      </c>
      <c r="F51" s="133">
        <v>45295</v>
      </c>
      <c r="G51" s="125">
        <v>46390</v>
      </c>
      <c r="H51" s="122" t="s">
        <v>31</v>
      </c>
      <c r="I51" s="119">
        <v>11</v>
      </c>
      <c r="J51" s="119">
        <v>39.9</v>
      </c>
      <c r="K51" s="154">
        <f t="shared" ref="K51" si="30">E51*J51</f>
        <v>438.9</v>
      </c>
      <c r="L51" s="119">
        <v>4</v>
      </c>
      <c r="M51" s="153">
        <f t="shared" si="22"/>
        <v>44</v>
      </c>
      <c r="N51" s="119"/>
      <c r="O51" s="154">
        <f t="shared" si="20"/>
        <v>0</v>
      </c>
      <c r="P51" s="154"/>
      <c r="Q51" s="119">
        <v>11</v>
      </c>
      <c r="R51" s="154">
        <f t="shared" si="21"/>
        <v>438.9</v>
      </c>
      <c r="S51" s="166">
        <v>44</v>
      </c>
      <c r="T51" s="119"/>
      <c r="U51" s="154">
        <f t="shared" si="25"/>
        <v>0</v>
      </c>
      <c r="V51" s="153">
        <f t="shared" ref="V51" si="31">M51+P51-S51</f>
        <v>0</v>
      </c>
      <c r="W51" s="173"/>
      <c r="X51" s="169"/>
    </row>
    <row r="52" spans="1:26" s="103" customFormat="1" ht="18.75" customHeight="1" x14ac:dyDescent="0.15">
      <c r="A52" s="136" t="s">
        <v>58</v>
      </c>
      <c r="B52" s="132">
        <v>45295</v>
      </c>
      <c r="C52" s="123">
        <v>46390</v>
      </c>
      <c r="D52" s="119" t="s">
        <v>31</v>
      </c>
      <c r="E52" s="119"/>
      <c r="F52" s="124">
        <v>45461</v>
      </c>
      <c r="G52" s="124">
        <v>46561</v>
      </c>
      <c r="H52" s="122" t="s">
        <v>31</v>
      </c>
      <c r="I52" s="119"/>
      <c r="J52" s="119">
        <v>42.5</v>
      </c>
      <c r="K52" s="154">
        <f t="shared" si="27"/>
        <v>0</v>
      </c>
      <c r="L52" s="119">
        <v>4</v>
      </c>
      <c r="M52" s="153">
        <f t="shared" si="22"/>
        <v>0</v>
      </c>
      <c r="N52" s="119">
        <v>30</v>
      </c>
      <c r="O52" s="154">
        <f t="shared" si="20"/>
        <v>1275</v>
      </c>
      <c r="P52" s="154">
        <v>120</v>
      </c>
      <c r="Q52" s="119"/>
      <c r="R52" s="154">
        <f t="shared" si="21"/>
        <v>0</v>
      </c>
      <c r="S52" s="166"/>
      <c r="T52" s="119">
        <v>30</v>
      </c>
      <c r="U52" s="154">
        <f t="shared" si="25"/>
        <v>1275</v>
      </c>
      <c r="V52" s="153">
        <f t="shared" si="26"/>
        <v>120</v>
      </c>
      <c r="W52" s="173"/>
      <c r="X52" s="169"/>
    </row>
    <row r="53" spans="1:26" s="104" customFormat="1" ht="18" customHeight="1" x14ac:dyDescent="0.15">
      <c r="A53" s="136" t="s">
        <v>59</v>
      </c>
      <c r="B53" s="137">
        <v>45371</v>
      </c>
      <c r="C53" s="137">
        <v>46465</v>
      </c>
      <c r="D53" s="119" t="s">
        <v>60</v>
      </c>
      <c r="E53" s="119">
        <v>1</v>
      </c>
      <c r="F53" s="138">
        <v>45371</v>
      </c>
      <c r="G53" s="138">
        <v>46465</v>
      </c>
      <c r="H53" s="119"/>
      <c r="I53" s="119">
        <v>1</v>
      </c>
      <c r="J53" s="119">
        <v>22.5</v>
      </c>
      <c r="K53" s="154">
        <f t="shared" ref="K53" si="32">E53*J53</f>
        <v>22.5</v>
      </c>
      <c r="L53" s="119">
        <v>2.5</v>
      </c>
      <c r="M53" s="153">
        <f t="shared" si="22"/>
        <v>2.5</v>
      </c>
      <c r="N53" s="119"/>
      <c r="O53" s="154">
        <f t="shared" si="20"/>
        <v>0</v>
      </c>
      <c r="P53" s="154"/>
      <c r="Q53" s="119">
        <v>1</v>
      </c>
      <c r="R53" s="154">
        <f t="shared" si="21"/>
        <v>22.5</v>
      </c>
      <c r="S53" s="166">
        <v>2.5</v>
      </c>
      <c r="T53" s="119"/>
      <c r="U53" s="154">
        <f t="shared" si="25"/>
        <v>0</v>
      </c>
      <c r="V53" s="153">
        <f t="shared" ref="V53" si="33">M53+P53-S53</f>
        <v>0</v>
      </c>
      <c r="W53" s="173"/>
      <c r="X53" s="168"/>
    </row>
    <row r="54" spans="1:26" s="104" customFormat="1" ht="18" customHeight="1" x14ac:dyDescent="0.15">
      <c r="A54" s="136" t="s">
        <v>59</v>
      </c>
      <c r="B54" s="137">
        <v>45371</v>
      </c>
      <c r="C54" s="137">
        <v>46465</v>
      </c>
      <c r="D54" s="119" t="s">
        <v>60</v>
      </c>
      <c r="E54" s="119"/>
      <c r="F54" s="124">
        <v>45417</v>
      </c>
      <c r="G54" s="124">
        <v>46511</v>
      </c>
      <c r="H54" s="119"/>
      <c r="I54" s="119"/>
      <c r="J54" s="119">
        <v>25.8</v>
      </c>
      <c r="K54" s="154">
        <f t="shared" si="27"/>
        <v>0</v>
      </c>
      <c r="L54" s="119">
        <v>2.5</v>
      </c>
      <c r="M54" s="153">
        <f t="shared" si="22"/>
        <v>0</v>
      </c>
      <c r="N54" s="119">
        <v>50</v>
      </c>
      <c r="O54" s="154">
        <f t="shared" si="20"/>
        <v>1290</v>
      </c>
      <c r="P54" s="154">
        <v>125</v>
      </c>
      <c r="Q54" s="119">
        <v>9</v>
      </c>
      <c r="R54" s="154">
        <f t="shared" si="21"/>
        <v>232.20000000000002</v>
      </c>
      <c r="S54" s="166">
        <v>22.5</v>
      </c>
      <c r="T54" s="119">
        <v>41</v>
      </c>
      <c r="U54" s="154">
        <f t="shared" si="25"/>
        <v>1057.8</v>
      </c>
      <c r="V54" s="153">
        <f t="shared" si="26"/>
        <v>102.5</v>
      </c>
      <c r="W54" s="173"/>
      <c r="X54" s="168"/>
    </row>
    <row r="55" spans="1:26" s="104" customFormat="1" ht="18" customHeight="1" x14ac:dyDescent="0.15">
      <c r="A55" s="136" t="s">
        <v>61</v>
      </c>
      <c r="B55" s="132">
        <v>45575</v>
      </c>
      <c r="C55" s="123">
        <v>46669</v>
      </c>
      <c r="D55" s="119" t="s">
        <v>62</v>
      </c>
      <c r="E55" s="119">
        <v>11</v>
      </c>
      <c r="F55" s="138">
        <v>45371</v>
      </c>
      <c r="G55" s="138">
        <v>46465</v>
      </c>
      <c r="H55" s="119"/>
      <c r="I55" s="119">
        <v>11</v>
      </c>
      <c r="J55" s="119">
        <v>9.6999999999999993</v>
      </c>
      <c r="K55" s="154">
        <f t="shared" si="27"/>
        <v>106.69999999999999</v>
      </c>
      <c r="L55" s="119">
        <v>1</v>
      </c>
      <c r="M55" s="153">
        <f t="shared" si="22"/>
        <v>11</v>
      </c>
      <c r="N55" s="119"/>
      <c r="O55" s="154">
        <f t="shared" si="20"/>
        <v>0</v>
      </c>
      <c r="P55" s="154"/>
      <c r="Q55" s="119">
        <v>6</v>
      </c>
      <c r="R55" s="154">
        <f t="shared" si="21"/>
        <v>58.199999999999996</v>
      </c>
      <c r="S55" s="166">
        <v>6</v>
      </c>
      <c r="T55" s="119">
        <v>5</v>
      </c>
      <c r="U55" s="154">
        <f t="shared" si="25"/>
        <v>48.5</v>
      </c>
      <c r="V55" s="153">
        <f t="shared" si="26"/>
        <v>5</v>
      </c>
      <c r="W55" s="173"/>
      <c r="X55" s="168"/>
    </row>
    <row r="56" spans="1:26" s="104" customFormat="1" ht="18" customHeight="1" x14ac:dyDescent="0.15">
      <c r="A56" s="136" t="s">
        <v>63</v>
      </c>
      <c r="B56" s="132">
        <v>45063</v>
      </c>
      <c r="C56" s="123">
        <v>46158</v>
      </c>
      <c r="D56" s="119" t="s">
        <v>56</v>
      </c>
      <c r="E56" s="119">
        <v>4</v>
      </c>
      <c r="F56" s="133">
        <v>45063</v>
      </c>
      <c r="G56" s="125">
        <v>46158</v>
      </c>
      <c r="H56" s="122" t="s">
        <v>31</v>
      </c>
      <c r="I56" s="119">
        <v>4</v>
      </c>
      <c r="J56" s="119">
        <v>4.0999999999999996</v>
      </c>
      <c r="K56" s="154">
        <f t="shared" ref="K56" si="34">E56*J56</f>
        <v>16.399999999999999</v>
      </c>
      <c r="L56" s="119">
        <v>0.5</v>
      </c>
      <c r="M56" s="153">
        <f t="shared" si="22"/>
        <v>2</v>
      </c>
      <c r="N56" s="119"/>
      <c r="O56" s="154">
        <f t="shared" si="20"/>
        <v>0</v>
      </c>
      <c r="P56" s="154"/>
      <c r="Q56" s="119">
        <v>1</v>
      </c>
      <c r="R56" s="154">
        <f t="shared" si="21"/>
        <v>4.0999999999999996</v>
      </c>
      <c r="S56" s="166">
        <v>0.5</v>
      </c>
      <c r="T56" s="119">
        <v>3</v>
      </c>
      <c r="U56" s="154">
        <f t="shared" si="25"/>
        <v>12.299999999999999</v>
      </c>
      <c r="V56" s="153">
        <f t="shared" ref="V56" si="35">M56+P56-S56</f>
        <v>1.5</v>
      </c>
      <c r="W56" s="173"/>
      <c r="X56" s="168"/>
    </row>
    <row r="57" spans="1:26" s="104" customFormat="1" ht="18" customHeight="1" x14ac:dyDescent="0.15">
      <c r="A57" s="136" t="s">
        <v>63</v>
      </c>
      <c r="B57" s="132">
        <v>45063</v>
      </c>
      <c r="C57" s="123">
        <v>46158</v>
      </c>
      <c r="D57" s="119" t="s">
        <v>56</v>
      </c>
      <c r="E57" s="119"/>
      <c r="F57" s="124">
        <v>45455</v>
      </c>
      <c r="G57" s="124">
        <v>46549</v>
      </c>
      <c r="H57" s="122" t="s">
        <v>31</v>
      </c>
      <c r="I57" s="119"/>
      <c r="J57" s="119">
        <v>4.2</v>
      </c>
      <c r="K57" s="154">
        <f t="shared" si="27"/>
        <v>0</v>
      </c>
      <c r="L57" s="119">
        <v>0.5</v>
      </c>
      <c r="M57" s="153">
        <f t="shared" si="22"/>
        <v>0</v>
      </c>
      <c r="N57" s="119">
        <v>10</v>
      </c>
      <c r="O57" s="154">
        <f t="shared" si="20"/>
        <v>42</v>
      </c>
      <c r="P57" s="154">
        <v>5</v>
      </c>
      <c r="Q57" s="119"/>
      <c r="R57" s="154">
        <f t="shared" si="21"/>
        <v>0</v>
      </c>
      <c r="S57" s="166"/>
      <c r="T57" s="119">
        <v>10</v>
      </c>
      <c r="U57" s="154">
        <f t="shared" si="25"/>
        <v>42</v>
      </c>
      <c r="V57" s="153">
        <f t="shared" si="26"/>
        <v>5</v>
      </c>
      <c r="W57" s="173"/>
      <c r="X57" s="168"/>
    </row>
    <row r="58" spans="1:26" s="104" customFormat="1" ht="18" customHeight="1" x14ac:dyDescent="0.15">
      <c r="A58" s="139" t="s">
        <v>64</v>
      </c>
      <c r="B58" s="140" t="s">
        <v>65</v>
      </c>
      <c r="C58" s="141"/>
      <c r="D58" s="142" t="s">
        <v>66</v>
      </c>
      <c r="E58" s="143">
        <v>5</v>
      </c>
      <c r="F58" s="144" t="s">
        <v>65</v>
      </c>
      <c r="G58" s="145"/>
      <c r="H58" s="146" t="s">
        <v>66</v>
      </c>
      <c r="I58" s="157">
        <v>5</v>
      </c>
      <c r="J58" s="142">
        <v>25</v>
      </c>
      <c r="K58" s="154">
        <f t="shared" ref="K58:K61" si="36">E58*J58</f>
        <v>125</v>
      </c>
      <c r="L58" s="142">
        <v>2.5</v>
      </c>
      <c r="M58" s="153">
        <f t="shared" si="22"/>
        <v>12.5</v>
      </c>
      <c r="N58" s="119"/>
      <c r="O58" s="154">
        <f t="shared" si="20"/>
        <v>0</v>
      </c>
      <c r="P58" s="154"/>
      <c r="Q58" s="119"/>
      <c r="R58" s="154">
        <f t="shared" si="21"/>
        <v>0</v>
      </c>
      <c r="S58" s="166"/>
      <c r="T58" s="143">
        <v>5</v>
      </c>
      <c r="U58" s="158">
        <f t="shared" si="25"/>
        <v>125</v>
      </c>
      <c r="V58" s="174">
        <f t="shared" ref="V58:V61" si="37">M58+P58-S58</f>
        <v>12.5</v>
      </c>
      <c r="W58" s="173"/>
      <c r="X58" s="168"/>
    </row>
    <row r="59" spans="1:26" s="104" customFormat="1" ht="18" customHeight="1" x14ac:dyDescent="0.15">
      <c r="A59" s="139" t="s">
        <v>67</v>
      </c>
      <c r="B59" s="140" t="s">
        <v>65</v>
      </c>
      <c r="C59" s="141"/>
      <c r="D59" s="142" t="s">
        <v>66</v>
      </c>
      <c r="E59" s="143">
        <v>9</v>
      </c>
      <c r="F59" s="144" t="s">
        <v>65</v>
      </c>
      <c r="G59" s="145"/>
      <c r="H59" s="146" t="s">
        <v>66</v>
      </c>
      <c r="I59" s="157">
        <v>9</v>
      </c>
      <c r="J59" s="142">
        <v>80</v>
      </c>
      <c r="K59" s="154">
        <f t="shared" si="36"/>
        <v>720</v>
      </c>
      <c r="L59" s="142">
        <v>8</v>
      </c>
      <c r="M59" s="153">
        <f t="shared" si="22"/>
        <v>72</v>
      </c>
      <c r="N59" s="119"/>
      <c r="O59" s="154">
        <f t="shared" si="20"/>
        <v>0</v>
      </c>
      <c r="P59" s="154"/>
      <c r="Q59" s="119"/>
      <c r="R59" s="154">
        <f t="shared" si="21"/>
        <v>0</v>
      </c>
      <c r="S59" s="166"/>
      <c r="T59" s="143">
        <v>9</v>
      </c>
      <c r="U59" s="158">
        <f t="shared" si="25"/>
        <v>720</v>
      </c>
      <c r="V59" s="174">
        <f t="shared" si="37"/>
        <v>72</v>
      </c>
      <c r="W59" s="173"/>
      <c r="X59" s="168"/>
    </row>
    <row r="60" spans="1:26" ht="18" customHeight="1" x14ac:dyDescent="0.15">
      <c r="A60" s="139" t="s">
        <v>68</v>
      </c>
      <c r="B60" s="140" t="s">
        <v>65</v>
      </c>
      <c r="C60" s="141"/>
      <c r="D60" s="142" t="s">
        <v>66</v>
      </c>
      <c r="E60" s="143">
        <v>16</v>
      </c>
      <c r="F60" s="144" t="s">
        <v>65</v>
      </c>
      <c r="G60" s="145"/>
      <c r="H60" s="146" t="s">
        <v>66</v>
      </c>
      <c r="I60" s="157">
        <v>16</v>
      </c>
      <c r="J60" s="142">
        <v>45</v>
      </c>
      <c r="K60" s="154">
        <f t="shared" si="36"/>
        <v>720</v>
      </c>
      <c r="L60" s="142">
        <v>4.5</v>
      </c>
      <c r="M60" s="153">
        <f t="shared" si="22"/>
        <v>72</v>
      </c>
      <c r="N60" s="119"/>
      <c r="O60" s="154">
        <f t="shared" si="20"/>
        <v>0</v>
      </c>
      <c r="P60" s="154"/>
      <c r="Q60" s="119"/>
      <c r="R60" s="154">
        <f t="shared" si="21"/>
        <v>0</v>
      </c>
      <c r="S60" s="166"/>
      <c r="T60" s="143">
        <v>16</v>
      </c>
      <c r="U60" s="158">
        <f t="shared" si="25"/>
        <v>720</v>
      </c>
      <c r="V60" s="174">
        <f t="shared" si="37"/>
        <v>72</v>
      </c>
      <c r="W60" s="173"/>
      <c r="X60" s="168"/>
    </row>
    <row r="61" spans="1:26" s="105" customFormat="1" ht="18" customHeight="1" x14ac:dyDescent="0.15">
      <c r="A61" s="139" t="s">
        <v>69</v>
      </c>
      <c r="B61" s="140" t="s">
        <v>65</v>
      </c>
      <c r="C61" s="141"/>
      <c r="D61" s="142" t="s">
        <v>70</v>
      </c>
      <c r="E61" s="143">
        <v>11</v>
      </c>
      <c r="F61" s="144" t="s">
        <v>65</v>
      </c>
      <c r="G61" s="145"/>
      <c r="H61" s="146" t="s">
        <v>70</v>
      </c>
      <c r="I61" s="157">
        <v>11</v>
      </c>
      <c r="J61" s="142">
        <v>5</v>
      </c>
      <c r="K61" s="154">
        <f t="shared" si="36"/>
        <v>55</v>
      </c>
      <c r="L61" s="142">
        <v>0.5</v>
      </c>
      <c r="M61" s="153">
        <f t="shared" si="22"/>
        <v>5.5</v>
      </c>
      <c r="N61" s="119"/>
      <c r="O61" s="154">
        <f t="shared" si="20"/>
        <v>0</v>
      </c>
      <c r="P61" s="154"/>
      <c r="Q61" s="119"/>
      <c r="R61" s="154">
        <f t="shared" si="21"/>
        <v>0</v>
      </c>
      <c r="S61" s="166"/>
      <c r="T61" s="143">
        <v>11</v>
      </c>
      <c r="U61" s="158">
        <f t="shared" si="25"/>
        <v>55</v>
      </c>
      <c r="V61" s="174">
        <f t="shared" si="37"/>
        <v>5.5</v>
      </c>
      <c r="W61" s="173"/>
      <c r="X61" s="168"/>
    </row>
    <row r="62" spans="1:26" s="106" customFormat="1" ht="24.95" customHeight="1" x14ac:dyDescent="0.25">
      <c r="A62" s="147"/>
      <c r="B62" s="147"/>
      <c r="C62" s="147"/>
      <c r="D62" s="147"/>
      <c r="E62" s="143"/>
      <c r="F62" s="143"/>
      <c r="G62" s="143"/>
      <c r="H62" s="143"/>
      <c r="I62" s="143"/>
      <c r="J62" s="119"/>
      <c r="K62" s="158">
        <f>SUM(K4:K61)</f>
        <v>11034.64</v>
      </c>
      <c r="L62" s="143"/>
      <c r="M62" s="159">
        <f>SUM(M4:M61)</f>
        <v>1093.2</v>
      </c>
      <c r="N62" s="143"/>
      <c r="O62" s="158">
        <f>SUM(O6:O61)</f>
        <v>17211.8</v>
      </c>
      <c r="P62" s="160">
        <f>SUM(P5:P61)</f>
        <v>1684</v>
      </c>
      <c r="Q62" s="143"/>
      <c r="R62" s="158">
        <f>SUM(R4:R61)</f>
        <v>12328.590000000002</v>
      </c>
      <c r="S62" s="159">
        <f>SUM(S4:S61)</f>
        <v>1214</v>
      </c>
      <c r="T62" s="119"/>
      <c r="U62" s="158">
        <f>SUM(U4:U61)</f>
        <v>15917.849999999999</v>
      </c>
      <c r="V62" s="159">
        <f>SUM(V5:V61)</f>
        <v>1563.2</v>
      </c>
      <c r="W62" s="175"/>
    </row>
    <row r="63" spans="1:26" customFormat="1" ht="24.95" customHeight="1" x14ac:dyDescent="0.15">
      <c r="A63" s="188" t="s">
        <v>71</v>
      </c>
      <c r="B63" s="188"/>
      <c r="C63" s="148"/>
      <c r="D63" s="149"/>
      <c r="E63" s="150"/>
      <c r="F63" s="150"/>
      <c r="G63" s="150"/>
      <c r="H63" s="150"/>
      <c r="I63" s="150"/>
      <c r="J63" s="161"/>
      <c r="K63" s="162"/>
      <c r="L63" s="161"/>
      <c r="M63" s="163"/>
      <c r="N63" s="161"/>
      <c r="O63" s="161"/>
      <c r="P63" s="162"/>
      <c r="Q63" s="161"/>
      <c r="R63" s="161"/>
      <c r="S63" s="176"/>
      <c r="T63" s="161"/>
      <c r="U63" s="161"/>
      <c r="V63" s="161"/>
      <c r="W63" s="177"/>
    </row>
    <row r="65" spans="1:23" ht="24.95" customHeight="1" x14ac:dyDescent="0.15">
      <c r="A65" s="189" t="s">
        <v>72</v>
      </c>
      <c r="B65" s="190"/>
      <c r="C65" s="190"/>
      <c r="D65" s="190"/>
      <c r="E65" s="191"/>
      <c r="F65" s="191"/>
      <c r="G65" s="191"/>
      <c r="H65" s="191"/>
      <c r="I65" s="191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0"/>
    </row>
    <row r="66" spans="1:23" ht="24.95" customHeight="1" x14ac:dyDescent="0.15">
      <c r="A66" s="149"/>
      <c r="B66" s="149"/>
      <c r="C66" s="149"/>
      <c r="D66" s="149"/>
      <c r="E66" s="150"/>
      <c r="F66" s="150"/>
      <c r="G66" s="150"/>
      <c r="H66" s="150"/>
      <c r="I66" s="150"/>
      <c r="J66" s="161"/>
      <c r="K66" s="162"/>
      <c r="L66" s="161"/>
      <c r="M66" s="176"/>
      <c r="N66" s="161"/>
      <c r="O66" s="162"/>
      <c r="P66" s="162"/>
      <c r="Q66" s="161"/>
      <c r="R66" s="162"/>
      <c r="S66" s="176"/>
      <c r="T66" s="161"/>
      <c r="U66" s="162"/>
      <c r="V66" s="176"/>
      <c r="W66" s="180"/>
    </row>
  </sheetData>
  <autoFilter ref="A3:ENH63" xr:uid="{00000000-0009-0000-0000-000000000000}"/>
  <mergeCells count="6">
    <mergeCell ref="A65:W65"/>
    <mergeCell ref="A1:W1"/>
    <mergeCell ref="E2:M2"/>
    <mergeCell ref="N2:S2"/>
    <mergeCell ref="T2:V2"/>
    <mergeCell ref="A63:B63"/>
  </mergeCells>
  <phoneticPr fontId="30" type="noConversion"/>
  <pageMargins left="0.118055555555556" right="0.118055555555556" top="0.118055555555556" bottom="0.118055555555556" header="0.31388888888888899" footer="0.31388888888888899"/>
  <pageSetup paperSize="9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opLeftCell="A25" workbookViewId="0">
      <selection activeCell="F15" sqref="F15"/>
    </sheetView>
  </sheetViews>
  <sheetFormatPr defaultColWidth="8.875" defaultRowHeight="12" x14ac:dyDescent="0.15"/>
  <cols>
    <col min="1" max="1" width="15" style="63" customWidth="1"/>
    <col min="2" max="2" width="19.875" style="63" customWidth="1"/>
    <col min="3" max="3" width="14.875" style="63" customWidth="1"/>
    <col min="4" max="4" width="8.125" style="63" customWidth="1"/>
    <col min="5" max="5" width="7.75" style="63" customWidth="1"/>
    <col min="6" max="6" width="6" style="63" customWidth="1"/>
    <col min="7" max="7" width="10.125" style="63" customWidth="1"/>
    <col min="8" max="8" width="8.125" style="63" customWidth="1"/>
    <col min="9" max="10" width="10.125" style="63" customWidth="1"/>
    <col min="11" max="11" width="14.375" style="63" customWidth="1"/>
    <col min="12" max="16384" width="8.875" style="63"/>
  </cols>
  <sheetData>
    <row r="1" spans="1:14" ht="48.95" customHeight="1" x14ac:dyDescent="0.15">
      <c r="A1" s="193" t="s">
        <v>73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4" ht="28.5" x14ac:dyDescent="0.15">
      <c r="A2" s="65"/>
      <c r="B2" s="65" t="s">
        <v>74</v>
      </c>
      <c r="C2" s="65" t="s">
        <v>75</v>
      </c>
      <c r="D2" s="65" t="s">
        <v>76</v>
      </c>
      <c r="E2" s="65" t="s">
        <v>77</v>
      </c>
      <c r="F2" s="65" t="s">
        <v>78</v>
      </c>
      <c r="G2" s="65" t="s">
        <v>79</v>
      </c>
      <c r="H2" s="65" t="s">
        <v>80</v>
      </c>
      <c r="I2" s="65" t="s">
        <v>81</v>
      </c>
      <c r="J2" s="65" t="s">
        <v>82</v>
      </c>
      <c r="K2" s="65"/>
    </row>
    <row r="3" spans="1:14" ht="18" customHeight="1" x14ac:dyDescent="0.15">
      <c r="A3" s="66" t="s">
        <v>83</v>
      </c>
      <c r="B3" s="65">
        <v>11034.64</v>
      </c>
      <c r="C3" s="65">
        <v>17211.8</v>
      </c>
      <c r="D3" s="65">
        <v>1966.8</v>
      </c>
      <c r="E3" s="65">
        <v>15245</v>
      </c>
      <c r="F3" s="65"/>
      <c r="G3" s="65">
        <v>12328.59</v>
      </c>
      <c r="H3" s="65"/>
      <c r="I3" s="65">
        <v>12328.59</v>
      </c>
      <c r="J3" s="65">
        <v>15917.85</v>
      </c>
      <c r="K3" s="65"/>
    </row>
    <row r="4" spans="1:14" ht="19.5" customHeight="1" x14ac:dyDescent="0.15">
      <c r="A4" s="65" t="s">
        <v>84</v>
      </c>
      <c r="B4" s="65">
        <v>1093.2</v>
      </c>
      <c r="C4" s="65">
        <v>1684</v>
      </c>
      <c r="D4" s="65">
        <v>195</v>
      </c>
      <c r="E4" s="65">
        <v>1489</v>
      </c>
      <c r="F4" s="65"/>
      <c r="G4" s="65">
        <v>1214</v>
      </c>
      <c r="H4" s="65"/>
      <c r="I4" s="65">
        <v>1214</v>
      </c>
      <c r="J4" s="65">
        <v>1563.2</v>
      </c>
      <c r="K4" s="65"/>
    </row>
    <row r="5" spans="1:14" ht="41.1" customHeight="1" x14ac:dyDescent="0.15">
      <c r="A5" s="194" t="s">
        <v>85</v>
      </c>
      <c r="B5" s="195"/>
      <c r="C5" s="195"/>
      <c r="D5" s="195"/>
      <c r="E5" s="195"/>
      <c r="F5" s="195"/>
      <c r="G5" s="195"/>
      <c r="H5" s="195"/>
      <c r="I5" s="195"/>
      <c r="J5" s="195"/>
      <c r="K5" s="196"/>
    </row>
    <row r="6" spans="1:14" ht="28.5" x14ac:dyDescent="0.15">
      <c r="A6" s="65" t="s">
        <v>86</v>
      </c>
      <c r="B6" s="65" t="s">
        <v>87</v>
      </c>
      <c r="C6" s="65" t="s">
        <v>4</v>
      </c>
      <c r="D6" s="65" t="s">
        <v>88</v>
      </c>
      <c r="E6" s="65" t="s">
        <v>7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</row>
    <row r="7" spans="1:14" ht="19.5" customHeight="1" x14ac:dyDescent="0.15">
      <c r="A7" s="198">
        <v>45475</v>
      </c>
      <c r="B7" s="206" t="s">
        <v>95</v>
      </c>
      <c r="C7" s="53" t="s">
        <v>96</v>
      </c>
      <c r="D7" s="67" t="s">
        <v>97</v>
      </c>
      <c r="E7" s="67" t="s">
        <v>24</v>
      </c>
      <c r="F7" s="67">
        <v>6</v>
      </c>
      <c r="G7" s="65">
        <v>34.5</v>
      </c>
      <c r="H7" s="67">
        <v>207</v>
      </c>
      <c r="I7" s="67">
        <v>3.5</v>
      </c>
      <c r="J7" s="81">
        <f>F7*I7</f>
        <v>21</v>
      </c>
      <c r="K7" s="206">
        <v>18675746188</v>
      </c>
    </row>
    <row r="8" spans="1:14" ht="17.25" customHeight="1" x14ac:dyDescent="0.15">
      <c r="A8" s="199"/>
      <c r="B8" s="197"/>
      <c r="C8" s="52" t="s">
        <v>98</v>
      </c>
      <c r="D8" s="67" t="s">
        <v>99</v>
      </c>
      <c r="E8" s="65" t="s">
        <v>31</v>
      </c>
      <c r="F8" s="67">
        <v>6</v>
      </c>
      <c r="G8" s="67">
        <v>43.8</v>
      </c>
      <c r="H8" s="67">
        <f t="shared" ref="H8" si="0">F8*G8</f>
        <v>262.79999999999995</v>
      </c>
      <c r="I8" s="67">
        <v>4</v>
      </c>
      <c r="J8" s="81">
        <f t="shared" ref="J8" si="1">F8*I8</f>
        <v>24</v>
      </c>
      <c r="K8" s="197"/>
      <c r="N8" s="82"/>
    </row>
    <row r="9" spans="1:14" ht="17.25" customHeight="1" x14ac:dyDescent="0.25">
      <c r="A9" s="4">
        <v>45483</v>
      </c>
      <c r="B9" s="2" t="s">
        <v>100</v>
      </c>
      <c r="C9" s="6" t="s">
        <v>101</v>
      </c>
      <c r="D9" s="7" t="s">
        <v>102</v>
      </c>
      <c r="E9" s="7" t="s">
        <v>24</v>
      </c>
      <c r="F9" s="7">
        <v>5</v>
      </c>
      <c r="G9" s="7">
        <v>99.8</v>
      </c>
      <c r="H9" s="3">
        <v>499</v>
      </c>
      <c r="I9" s="3">
        <v>10</v>
      </c>
      <c r="J9" s="12">
        <v>50</v>
      </c>
      <c r="K9" s="53">
        <v>13322833689</v>
      </c>
      <c r="N9" s="82"/>
    </row>
    <row r="10" spans="1:14" ht="17.25" customHeight="1" x14ac:dyDescent="0.25">
      <c r="A10" s="4" t="s">
        <v>103</v>
      </c>
      <c r="B10" s="2" t="s">
        <v>104</v>
      </c>
      <c r="C10" s="8" t="s">
        <v>101</v>
      </c>
      <c r="D10" s="7" t="s">
        <v>102</v>
      </c>
      <c r="E10" s="7" t="s">
        <v>24</v>
      </c>
      <c r="F10" s="7">
        <v>10</v>
      </c>
      <c r="G10" s="7">
        <v>99.8</v>
      </c>
      <c r="H10" s="3">
        <v>998</v>
      </c>
      <c r="I10" s="3">
        <v>10</v>
      </c>
      <c r="J10" s="12">
        <v>100</v>
      </c>
      <c r="K10" s="53">
        <v>13322833689</v>
      </c>
      <c r="N10" s="82"/>
    </row>
    <row r="11" spans="1:14" ht="18.75" customHeight="1" x14ac:dyDescent="0.15">
      <c r="A11" s="200"/>
      <c r="B11" s="207"/>
      <c r="C11" s="53"/>
      <c r="D11" s="68"/>
      <c r="E11" s="68"/>
      <c r="F11" s="68"/>
      <c r="G11" s="68"/>
      <c r="H11" s="68"/>
      <c r="I11" s="68"/>
      <c r="J11" s="83"/>
      <c r="K11" s="207"/>
    </row>
    <row r="12" spans="1:14" ht="18.75" customHeight="1" x14ac:dyDescent="0.15">
      <c r="A12" s="201"/>
      <c r="B12" s="208"/>
      <c r="C12" s="53"/>
      <c r="D12" s="68"/>
      <c r="E12" s="68"/>
      <c r="F12" s="68"/>
      <c r="G12" s="68"/>
      <c r="H12" s="68"/>
      <c r="I12" s="68"/>
      <c r="J12" s="83"/>
      <c r="K12" s="208"/>
    </row>
    <row r="13" spans="1:14" ht="18.75" customHeight="1" x14ac:dyDescent="0.15">
      <c r="A13" s="201"/>
      <c r="B13" s="208"/>
      <c r="C13" s="53"/>
      <c r="D13" s="68"/>
      <c r="E13" s="68"/>
      <c r="F13" s="68"/>
      <c r="G13" s="68"/>
      <c r="H13" s="68"/>
      <c r="I13" s="68"/>
      <c r="J13" s="83"/>
      <c r="K13" s="208"/>
    </row>
    <row r="14" spans="1:14" ht="18.75" customHeight="1" x14ac:dyDescent="0.15">
      <c r="A14" s="201"/>
      <c r="B14" s="208"/>
      <c r="C14" s="53"/>
      <c r="D14" s="68"/>
      <c r="E14" s="68"/>
      <c r="F14" s="68"/>
      <c r="G14" s="68"/>
      <c r="H14" s="68"/>
      <c r="I14" s="68"/>
      <c r="J14" s="83"/>
      <c r="K14" s="208"/>
    </row>
    <row r="15" spans="1:14" ht="18.75" customHeight="1" x14ac:dyDescent="0.15">
      <c r="A15" s="201"/>
      <c r="B15" s="208"/>
      <c r="C15" s="53"/>
      <c r="D15" s="68"/>
      <c r="E15" s="68"/>
      <c r="F15" s="68"/>
      <c r="G15" s="68"/>
      <c r="H15" s="68"/>
      <c r="I15" s="68"/>
      <c r="J15" s="83"/>
      <c r="K15" s="208"/>
    </row>
    <row r="16" spans="1:14" ht="18.75" customHeight="1" x14ac:dyDescent="0.15">
      <c r="A16" s="201"/>
      <c r="B16" s="208"/>
      <c r="C16" s="53"/>
      <c r="D16" s="68"/>
      <c r="E16" s="68"/>
      <c r="F16" s="68"/>
      <c r="G16" s="68"/>
      <c r="H16" s="68"/>
      <c r="I16" s="68"/>
      <c r="J16" s="83"/>
      <c r="K16" s="208"/>
    </row>
    <row r="17" spans="1:13" ht="18.75" customHeight="1" x14ac:dyDescent="0.15">
      <c r="A17" s="202"/>
      <c r="B17" s="209"/>
      <c r="C17" s="52"/>
      <c r="D17" s="68"/>
      <c r="E17" s="53"/>
      <c r="F17" s="68"/>
      <c r="G17" s="68"/>
      <c r="H17" s="68"/>
      <c r="I17" s="68"/>
      <c r="J17" s="83"/>
      <c r="K17" s="209"/>
    </row>
    <row r="18" spans="1:13" ht="18.75" customHeight="1" x14ac:dyDescent="0.15">
      <c r="A18" s="69"/>
      <c r="B18" s="53"/>
      <c r="C18" s="53"/>
      <c r="D18" s="68"/>
      <c r="E18" s="68"/>
      <c r="F18" s="68"/>
      <c r="G18" s="68"/>
      <c r="H18" s="68"/>
      <c r="I18" s="68"/>
      <c r="J18" s="83"/>
      <c r="K18" s="53"/>
    </row>
    <row r="19" spans="1:13" ht="20.25" customHeight="1" x14ac:dyDescent="0.15">
      <c r="A19" s="70" t="s">
        <v>105</v>
      </c>
      <c r="B19" s="71"/>
      <c r="C19" s="53"/>
      <c r="D19" s="68"/>
      <c r="E19" s="68"/>
      <c r="F19" s="68"/>
      <c r="G19" s="68"/>
      <c r="H19" s="68">
        <f>SUM(H7:H18)</f>
        <v>1966.8</v>
      </c>
      <c r="I19" s="68"/>
      <c r="J19" s="83">
        <f>SUM(J7:J18)</f>
        <v>195</v>
      </c>
      <c r="K19" s="53"/>
    </row>
    <row r="20" spans="1:13" ht="20.25" customHeight="1" x14ac:dyDescent="0.15">
      <c r="A20" s="72"/>
      <c r="B20" s="73"/>
      <c r="C20" s="41"/>
      <c r="D20" s="74"/>
      <c r="E20" s="74"/>
      <c r="F20" s="74"/>
      <c r="G20" s="74"/>
      <c r="H20" s="74"/>
      <c r="I20" s="74"/>
      <c r="J20" s="84"/>
      <c r="K20" s="41"/>
    </row>
    <row r="21" spans="1:13" ht="44.1" customHeight="1" x14ac:dyDescent="0.15">
      <c r="A21" s="72"/>
      <c r="B21" s="73"/>
      <c r="C21" s="41"/>
      <c r="D21" s="74"/>
      <c r="E21" s="74"/>
      <c r="F21" s="74"/>
      <c r="G21" s="74"/>
      <c r="H21" s="74"/>
      <c r="I21" s="74"/>
      <c r="J21" s="84"/>
      <c r="K21" s="41"/>
    </row>
    <row r="22" spans="1:13" ht="57.95" customHeight="1" x14ac:dyDescent="0.15">
      <c r="A22" s="197" t="s">
        <v>106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M22" s="85"/>
    </row>
    <row r="23" spans="1:13" ht="27.75" customHeight="1" x14ac:dyDescent="0.15">
      <c r="A23" s="75" t="s">
        <v>107</v>
      </c>
      <c r="B23" s="75" t="s">
        <v>108</v>
      </c>
      <c r="C23" s="75" t="s">
        <v>109</v>
      </c>
      <c r="D23" s="75" t="s">
        <v>88</v>
      </c>
      <c r="E23" s="75" t="s">
        <v>7</v>
      </c>
      <c r="F23" s="75" t="s">
        <v>89</v>
      </c>
      <c r="G23" s="75" t="s">
        <v>90</v>
      </c>
      <c r="H23" s="75" t="s">
        <v>91</v>
      </c>
      <c r="I23" s="75" t="s">
        <v>92</v>
      </c>
      <c r="J23" s="75" t="s">
        <v>93</v>
      </c>
      <c r="K23" s="75" t="s">
        <v>22</v>
      </c>
    </row>
    <row r="24" spans="1:13" ht="20.25" customHeight="1" x14ac:dyDescent="0.15">
      <c r="A24" s="203">
        <v>45487</v>
      </c>
      <c r="B24" s="210" t="s">
        <v>110</v>
      </c>
      <c r="C24" s="76" t="s">
        <v>101</v>
      </c>
      <c r="D24" s="65" t="s">
        <v>111</v>
      </c>
      <c r="E24" s="67" t="s">
        <v>24</v>
      </c>
      <c r="F24" s="65">
        <v>20</v>
      </c>
      <c r="G24" s="65">
        <v>75</v>
      </c>
      <c r="H24" s="65">
        <v>1500</v>
      </c>
      <c r="I24" s="65">
        <v>7</v>
      </c>
      <c r="J24" s="65">
        <v>140</v>
      </c>
      <c r="K24" s="65"/>
    </row>
    <row r="25" spans="1:13" ht="20.25" customHeight="1" x14ac:dyDescent="0.15">
      <c r="A25" s="204"/>
      <c r="B25" s="211"/>
      <c r="C25" s="76" t="s">
        <v>101</v>
      </c>
      <c r="D25" s="65" t="s">
        <v>102</v>
      </c>
      <c r="E25" s="67" t="s">
        <v>24</v>
      </c>
      <c r="F25" s="65">
        <v>40</v>
      </c>
      <c r="G25" s="65">
        <v>108</v>
      </c>
      <c r="H25" s="65">
        <v>4320</v>
      </c>
      <c r="I25" s="65">
        <v>10</v>
      </c>
      <c r="J25" s="65">
        <v>400</v>
      </c>
      <c r="K25" s="65"/>
    </row>
    <row r="26" spans="1:13" s="13" customFormat="1" ht="20.25" customHeight="1" x14ac:dyDescent="0.15">
      <c r="A26" s="204"/>
      <c r="B26" s="77" t="s">
        <v>112</v>
      </c>
      <c r="C26" s="78" t="s">
        <v>113</v>
      </c>
      <c r="D26" s="65" t="s">
        <v>114</v>
      </c>
      <c r="E26" s="65" t="s">
        <v>31</v>
      </c>
      <c r="F26" s="65">
        <v>30</v>
      </c>
      <c r="G26" s="65">
        <v>102</v>
      </c>
      <c r="H26" s="65">
        <v>3060</v>
      </c>
      <c r="I26" s="65">
        <v>10</v>
      </c>
      <c r="J26" s="65">
        <v>300</v>
      </c>
      <c r="K26" s="86"/>
    </row>
    <row r="27" spans="1:13" s="13" customFormat="1" ht="20.25" customHeight="1" x14ac:dyDescent="0.15">
      <c r="A27" s="204"/>
      <c r="B27" s="77" t="s">
        <v>115</v>
      </c>
      <c r="C27" s="78" t="s">
        <v>37</v>
      </c>
      <c r="D27" s="65" t="s">
        <v>116</v>
      </c>
      <c r="E27" s="67" t="s">
        <v>24</v>
      </c>
      <c r="F27" s="65">
        <v>30</v>
      </c>
      <c r="G27" s="65">
        <v>8.6999999999999993</v>
      </c>
      <c r="H27" s="65">
        <v>261</v>
      </c>
      <c r="I27" s="65">
        <v>1</v>
      </c>
      <c r="J27" s="65">
        <v>30</v>
      </c>
      <c r="K27" s="86"/>
    </row>
    <row r="28" spans="1:13" s="13" customFormat="1" ht="20.25" customHeight="1" x14ac:dyDescent="0.15">
      <c r="A28" s="204"/>
      <c r="B28" s="77"/>
      <c r="C28" s="78" t="s">
        <v>117</v>
      </c>
      <c r="D28" s="65" t="s">
        <v>118</v>
      </c>
      <c r="E28" s="65" t="s">
        <v>39</v>
      </c>
      <c r="F28" s="65">
        <v>10</v>
      </c>
      <c r="G28" s="65">
        <v>25.5</v>
      </c>
      <c r="H28" s="65">
        <v>255</v>
      </c>
      <c r="I28" s="65">
        <v>2.5</v>
      </c>
      <c r="J28" s="65">
        <v>25</v>
      </c>
      <c r="K28" s="86"/>
    </row>
    <row r="29" spans="1:13" ht="20.25" customHeight="1" x14ac:dyDescent="0.15">
      <c r="A29" s="204"/>
      <c r="B29" s="65" t="s">
        <v>119</v>
      </c>
      <c r="C29" s="78" t="s">
        <v>120</v>
      </c>
      <c r="D29" s="65" t="s">
        <v>121</v>
      </c>
      <c r="E29" s="65" t="s">
        <v>31</v>
      </c>
      <c r="F29" s="65">
        <v>30</v>
      </c>
      <c r="G29" s="65">
        <v>19.5</v>
      </c>
      <c r="H29" s="65">
        <v>585</v>
      </c>
      <c r="I29" s="65">
        <v>2</v>
      </c>
      <c r="J29" s="65">
        <v>60</v>
      </c>
      <c r="K29" s="65"/>
    </row>
    <row r="30" spans="1:13" ht="20.25" customHeight="1" x14ac:dyDescent="0.15">
      <c r="A30" s="204"/>
      <c r="B30" s="65" t="s">
        <v>122</v>
      </c>
      <c r="C30" s="78" t="s">
        <v>123</v>
      </c>
      <c r="D30" s="65" t="s">
        <v>124</v>
      </c>
      <c r="E30" s="65" t="s">
        <v>24</v>
      </c>
      <c r="F30" s="65">
        <v>30</v>
      </c>
      <c r="G30" s="65">
        <v>22</v>
      </c>
      <c r="H30" s="65">
        <v>660</v>
      </c>
      <c r="I30" s="65">
        <v>2.5</v>
      </c>
      <c r="J30" s="65">
        <v>75</v>
      </c>
      <c r="K30" s="65"/>
    </row>
    <row r="31" spans="1:13" ht="20.25" customHeight="1" x14ac:dyDescent="0.15">
      <c r="A31" s="204"/>
      <c r="B31" s="65" t="s">
        <v>125</v>
      </c>
      <c r="C31" s="78" t="s">
        <v>126</v>
      </c>
      <c r="D31" s="65" t="s">
        <v>127</v>
      </c>
      <c r="E31" s="65" t="s">
        <v>24</v>
      </c>
      <c r="F31" s="65">
        <v>10</v>
      </c>
      <c r="G31" s="65">
        <v>10</v>
      </c>
      <c r="H31" s="65">
        <v>100</v>
      </c>
      <c r="I31" s="65">
        <v>1</v>
      </c>
      <c r="J31" s="65">
        <v>10</v>
      </c>
      <c r="K31" s="65"/>
    </row>
    <row r="32" spans="1:13" ht="20.25" customHeight="1" x14ac:dyDescent="0.15">
      <c r="A32" s="204"/>
      <c r="B32" s="65" t="s">
        <v>128</v>
      </c>
      <c r="C32" s="65" t="s">
        <v>128</v>
      </c>
      <c r="D32" s="65" t="s">
        <v>129</v>
      </c>
      <c r="E32" s="65" t="s">
        <v>24</v>
      </c>
      <c r="F32" s="65">
        <v>10</v>
      </c>
      <c r="G32" s="65">
        <v>9.5</v>
      </c>
      <c r="H32" s="65">
        <v>95</v>
      </c>
      <c r="I32" s="65">
        <v>1</v>
      </c>
      <c r="J32" s="65">
        <v>10</v>
      </c>
      <c r="K32" s="65"/>
    </row>
    <row r="33" spans="1:11" ht="20.25" customHeight="1" x14ac:dyDescent="0.15">
      <c r="A33" s="204"/>
      <c r="B33" s="65" t="s">
        <v>130</v>
      </c>
      <c r="C33" s="78" t="s">
        <v>131</v>
      </c>
      <c r="D33" s="65" t="s">
        <v>132</v>
      </c>
      <c r="E33" s="67" t="s">
        <v>24</v>
      </c>
      <c r="F33" s="65">
        <v>40</v>
      </c>
      <c r="G33" s="65">
        <v>1.65</v>
      </c>
      <c r="H33" s="65">
        <v>66</v>
      </c>
      <c r="I33" s="65">
        <v>0.1</v>
      </c>
      <c r="J33" s="65">
        <v>4</v>
      </c>
      <c r="K33" s="65"/>
    </row>
    <row r="34" spans="1:11" ht="20.25" customHeight="1" x14ac:dyDescent="0.15">
      <c r="A34" s="204"/>
      <c r="B34" s="212" t="s">
        <v>133</v>
      </c>
      <c r="C34" s="79" t="s">
        <v>134</v>
      </c>
      <c r="D34" s="65" t="s">
        <v>132</v>
      </c>
      <c r="E34" s="67" t="s">
        <v>24</v>
      </c>
      <c r="F34" s="65">
        <v>20</v>
      </c>
      <c r="G34" s="65">
        <v>9.8000000000000007</v>
      </c>
      <c r="H34" s="65">
        <v>196</v>
      </c>
      <c r="I34" s="65">
        <v>1</v>
      </c>
      <c r="J34" s="65">
        <v>20</v>
      </c>
      <c r="K34" s="65"/>
    </row>
    <row r="35" spans="1:11" ht="20.25" customHeight="1" x14ac:dyDescent="0.15">
      <c r="A35" s="204"/>
      <c r="B35" s="212"/>
      <c r="C35" s="79" t="s">
        <v>134</v>
      </c>
      <c r="D35" s="65" t="s">
        <v>135</v>
      </c>
      <c r="E35" s="67" t="s">
        <v>24</v>
      </c>
      <c r="F35" s="65">
        <v>30</v>
      </c>
      <c r="G35" s="65">
        <v>19.5</v>
      </c>
      <c r="H35" s="65">
        <v>585</v>
      </c>
      <c r="I35" s="65">
        <v>2</v>
      </c>
      <c r="J35" s="65">
        <v>60</v>
      </c>
      <c r="K35" s="65"/>
    </row>
    <row r="36" spans="1:11" ht="20.25" customHeight="1" x14ac:dyDescent="0.15">
      <c r="A36" s="204"/>
      <c r="B36" s="212" t="s">
        <v>136</v>
      </c>
      <c r="C36" s="79" t="s">
        <v>137</v>
      </c>
      <c r="D36" s="65" t="s">
        <v>138</v>
      </c>
      <c r="E36" s="65" t="s">
        <v>31</v>
      </c>
      <c r="F36" s="65">
        <v>20</v>
      </c>
      <c r="G36" s="65">
        <v>8.3000000000000007</v>
      </c>
      <c r="H36" s="65">
        <v>166</v>
      </c>
      <c r="I36" s="65">
        <v>1</v>
      </c>
      <c r="J36" s="65">
        <v>20</v>
      </c>
      <c r="K36" s="65"/>
    </row>
    <row r="37" spans="1:11" ht="20.25" customHeight="1" x14ac:dyDescent="0.15">
      <c r="A37" s="204"/>
      <c r="B37" s="212"/>
      <c r="C37" s="79" t="s">
        <v>137</v>
      </c>
      <c r="D37" s="65" t="s">
        <v>135</v>
      </c>
      <c r="E37" s="65" t="s">
        <v>31</v>
      </c>
      <c r="F37" s="65">
        <v>30</v>
      </c>
      <c r="G37" s="65">
        <v>13.8</v>
      </c>
      <c r="H37" s="65">
        <v>414</v>
      </c>
      <c r="I37" s="65">
        <v>1.5</v>
      </c>
      <c r="J37" s="65">
        <v>45</v>
      </c>
      <c r="K37" s="87"/>
    </row>
    <row r="38" spans="1:11" ht="20.25" customHeight="1" x14ac:dyDescent="0.15">
      <c r="A38" s="204"/>
      <c r="B38" s="65" t="s">
        <v>139</v>
      </c>
      <c r="C38" s="79" t="s">
        <v>140</v>
      </c>
      <c r="D38" s="65" t="s">
        <v>118</v>
      </c>
      <c r="E38" s="65" t="s">
        <v>31</v>
      </c>
      <c r="F38" s="65">
        <v>10</v>
      </c>
      <c r="G38" s="65">
        <v>22</v>
      </c>
      <c r="H38" s="65">
        <v>220</v>
      </c>
      <c r="I38" s="65">
        <v>2.5</v>
      </c>
      <c r="J38" s="65">
        <v>25</v>
      </c>
      <c r="K38" s="87"/>
    </row>
    <row r="39" spans="1:11" ht="20.25" customHeight="1" x14ac:dyDescent="0.15">
      <c r="A39" s="204"/>
      <c r="B39" s="65" t="s">
        <v>141</v>
      </c>
      <c r="C39" s="79" t="s">
        <v>142</v>
      </c>
      <c r="D39" s="65" t="s">
        <v>143</v>
      </c>
      <c r="E39" s="65" t="s">
        <v>60</v>
      </c>
      <c r="F39" s="65">
        <v>50</v>
      </c>
      <c r="G39" s="65">
        <v>25.8</v>
      </c>
      <c r="H39" s="65">
        <v>1290</v>
      </c>
      <c r="I39" s="65">
        <v>2.5</v>
      </c>
      <c r="J39" s="65">
        <v>125</v>
      </c>
      <c r="K39" s="87"/>
    </row>
    <row r="40" spans="1:11" ht="20.25" customHeight="1" x14ac:dyDescent="0.15">
      <c r="A40" s="204"/>
      <c r="B40" s="65" t="s">
        <v>144</v>
      </c>
      <c r="C40" s="79" t="s">
        <v>145</v>
      </c>
      <c r="D40" s="65" t="s">
        <v>146</v>
      </c>
      <c r="E40" s="65" t="s">
        <v>31</v>
      </c>
      <c r="F40" s="65">
        <v>30</v>
      </c>
      <c r="G40" s="65">
        <v>42.5</v>
      </c>
      <c r="H40" s="65">
        <v>1275</v>
      </c>
      <c r="I40" s="65">
        <v>4</v>
      </c>
      <c r="J40" s="65">
        <v>120</v>
      </c>
      <c r="K40" s="87"/>
    </row>
    <row r="41" spans="1:11" ht="20.25" customHeight="1" x14ac:dyDescent="0.15">
      <c r="A41" s="204"/>
      <c r="B41" s="65" t="s">
        <v>147</v>
      </c>
      <c r="C41" s="79" t="s">
        <v>148</v>
      </c>
      <c r="D41" s="65" t="s">
        <v>149</v>
      </c>
      <c r="E41" s="67" t="s">
        <v>56</v>
      </c>
      <c r="F41" s="65">
        <v>10</v>
      </c>
      <c r="G41" s="65">
        <v>15.5</v>
      </c>
      <c r="H41" s="65">
        <v>155</v>
      </c>
      <c r="I41" s="65">
        <v>1.5</v>
      </c>
      <c r="J41" s="65">
        <v>15</v>
      </c>
      <c r="K41" s="87"/>
    </row>
    <row r="42" spans="1:11" ht="20.25" customHeight="1" x14ac:dyDescent="0.15">
      <c r="A42" s="205"/>
      <c r="B42" s="65" t="s">
        <v>63</v>
      </c>
      <c r="C42" s="65" t="s">
        <v>63</v>
      </c>
      <c r="D42" s="65" t="s">
        <v>150</v>
      </c>
      <c r="E42" s="67" t="s">
        <v>56</v>
      </c>
      <c r="F42" s="65">
        <v>10</v>
      </c>
      <c r="G42" s="65">
        <v>4.2</v>
      </c>
      <c r="H42" s="65">
        <v>42</v>
      </c>
      <c r="I42" s="65">
        <v>0.5</v>
      </c>
      <c r="J42" s="65">
        <v>5</v>
      </c>
      <c r="K42" s="87"/>
    </row>
    <row r="43" spans="1:11" ht="20.25" customHeight="1" x14ac:dyDescent="0.15">
      <c r="A43" s="80" t="s">
        <v>105</v>
      </c>
      <c r="B43" s="65"/>
      <c r="C43" s="65"/>
      <c r="D43" s="65"/>
      <c r="E43" s="67"/>
      <c r="F43" s="65"/>
      <c r="G43" s="65"/>
      <c r="H43" s="65">
        <f>SUM(H24:H42)</f>
        <v>15245</v>
      </c>
      <c r="I43" s="65"/>
      <c r="J43" s="65">
        <f>SUM(J24:J42)</f>
        <v>1489</v>
      </c>
      <c r="K43" s="88"/>
    </row>
    <row r="44" spans="1:11" ht="20.25" customHeight="1" x14ac:dyDescent="0.15"/>
    <row r="45" spans="1:11" ht="20.25" customHeight="1" x14ac:dyDescent="0.15"/>
    <row r="46" spans="1:11" ht="20.25" customHeight="1" x14ac:dyDescent="0.15"/>
    <row r="47" spans="1:11" ht="20.25" customHeight="1" x14ac:dyDescent="0.15"/>
    <row r="48" spans="1:11" ht="20.25" customHeight="1" x14ac:dyDescent="0.15"/>
    <row r="49" spans="1:15" ht="20.25" customHeight="1" x14ac:dyDescent="0.15"/>
    <row r="50" spans="1:15" ht="20.25" customHeight="1" x14ac:dyDescent="0.15"/>
    <row r="51" spans="1:15" ht="20.25" customHeight="1" x14ac:dyDescent="0.15"/>
    <row r="52" spans="1:15" ht="20.25" customHeight="1" x14ac:dyDescent="0.15"/>
    <row r="53" spans="1:15" ht="20.25" customHeight="1" x14ac:dyDescent="0.15"/>
    <row r="54" spans="1:15" ht="20.25" customHeight="1" x14ac:dyDescent="0.15"/>
    <row r="55" spans="1:15" ht="20.25" customHeight="1" x14ac:dyDescent="0.15"/>
    <row r="56" spans="1:15" ht="20.25" customHeight="1" x14ac:dyDescent="0.15"/>
    <row r="57" spans="1:15" customFormat="1" ht="18" customHeight="1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5" s="64" customFormat="1" ht="24.95" customHeight="1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89"/>
      <c r="M58" s="90"/>
    </row>
    <row r="59" spans="1:15" customFormat="1" ht="24.95" customHeight="1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91"/>
      <c r="M59" s="92"/>
      <c r="N59" s="93"/>
    </row>
    <row r="60" spans="1:15" customFormat="1" ht="24.95" customHeight="1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94"/>
      <c r="M60" s="95"/>
      <c r="N60" s="96"/>
    </row>
    <row r="61" spans="1:15" customFormat="1" ht="24.95" customHeight="1" x14ac:dyDescent="0.1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97"/>
      <c r="M61" s="98"/>
      <c r="N61" s="64"/>
    </row>
  </sheetData>
  <mergeCells count="13">
    <mergeCell ref="A24:A42"/>
    <mergeCell ref="B7:B8"/>
    <mergeCell ref="B11:B17"/>
    <mergeCell ref="B24:B25"/>
    <mergeCell ref="B34:B35"/>
    <mergeCell ref="B36:B37"/>
    <mergeCell ref="A1:K1"/>
    <mergeCell ref="A5:K5"/>
    <mergeCell ref="A22:K22"/>
    <mergeCell ref="A7:A8"/>
    <mergeCell ref="A11:A17"/>
    <mergeCell ref="K7:K8"/>
    <mergeCell ref="K11:K17"/>
  </mergeCells>
  <phoneticPr fontId="30" type="noConversion"/>
  <pageMargins left="0.74803149606299202" right="0.74803149606299202" top="0.6" bottom="0.61" header="0.511811023622047" footer="0.511811023622047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0"/>
  <sheetViews>
    <sheetView topLeftCell="A98" workbookViewId="0">
      <selection activeCell="G191" sqref="G191"/>
    </sheetView>
  </sheetViews>
  <sheetFormatPr defaultColWidth="8.875" defaultRowHeight="12" x14ac:dyDescent="0.15"/>
  <cols>
    <col min="1" max="1" width="3" style="14" customWidth="1"/>
    <col min="2" max="2" width="12.25" style="14" customWidth="1"/>
    <col min="3" max="3" width="6.875" style="14" customWidth="1"/>
    <col min="4" max="4" width="7.25" style="14" customWidth="1"/>
    <col min="5" max="5" width="4.125" style="14" customWidth="1"/>
    <col min="6" max="6" width="9.75" style="14" customWidth="1"/>
    <col min="7" max="7" width="4.875" style="14" customWidth="1"/>
    <col min="8" max="8" width="6.125" style="14" customWidth="1"/>
    <col min="9" max="9" width="6.25" style="14" customWidth="1"/>
    <col min="10" max="10" width="7.375" style="14" customWidth="1"/>
    <col min="11" max="11" width="13" style="14" customWidth="1"/>
    <col min="12" max="12" width="7.25" style="14" customWidth="1"/>
    <col min="13" max="16384" width="8.875" style="14"/>
  </cols>
  <sheetData>
    <row r="1" spans="1:12" ht="22.5" x14ac:dyDescent="0.25">
      <c r="A1" s="213" t="s">
        <v>151</v>
      </c>
      <c r="B1" s="214"/>
      <c r="C1" s="214"/>
      <c r="D1" s="214"/>
      <c r="E1" s="214"/>
      <c r="F1" s="214"/>
      <c r="G1" s="214"/>
      <c r="H1" s="214"/>
      <c r="I1" s="214"/>
      <c r="J1" s="213"/>
      <c r="K1" s="213"/>
      <c r="L1" s="213"/>
    </row>
    <row r="2" spans="1:12" ht="45.75" customHeight="1" x14ac:dyDescent="0.15">
      <c r="A2" s="15" t="s">
        <v>152</v>
      </c>
      <c r="B2" s="16" t="s">
        <v>4</v>
      </c>
      <c r="C2" s="16" t="s">
        <v>88</v>
      </c>
      <c r="D2" s="16" t="s">
        <v>91</v>
      </c>
      <c r="E2" s="16" t="s">
        <v>89</v>
      </c>
      <c r="F2" s="16" t="s">
        <v>153</v>
      </c>
      <c r="G2" s="16" t="s">
        <v>154</v>
      </c>
      <c r="H2" s="16" t="s">
        <v>93</v>
      </c>
      <c r="I2" s="16" t="s">
        <v>93</v>
      </c>
      <c r="J2" s="16" t="s">
        <v>155</v>
      </c>
      <c r="K2" s="16" t="s">
        <v>156</v>
      </c>
      <c r="L2" s="16" t="s">
        <v>157</v>
      </c>
    </row>
    <row r="3" spans="1:12" ht="18.95" customHeight="1" x14ac:dyDescent="0.15">
      <c r="A3" s="15"/>
      <c r="B3" s="16" t="s">
        <v>98</v>
      </c>
      <c r="C3" s="16" t="s">
        <v>114</v>
      </c>
      <c r="D3" s="16">
        <v>98.4</v>
      </c>
      <c r="E3" s="16">
        <v>2</v>
      </c>
      <c r="F3" s="16">
        <f>D3*E3</f>
        <v>196.8</v>
      </c>
      <c r="G3" s="16">
        <v>10</v>
      </c>
      <c r="H3" s="16">
        <v>20</v>
      </c>
      <c r="I3" s="16">
        <v>20</v>
      </c>
      <c r="J3" s="23" t="s">
        <v>158</v>
      </c>
      <c r="K3" s="23">
        <v>13715408288</v>
      </c>
      <c r="L3" s="24">
        <v>45476</v>
      </c>
    </row>
    <row r="4" spans="1:12" ht="18.95" customHeight="1" x14ac:dyDescent="0.15">
      <c r="A4" s="15"/>
      <c r="B4" s="16" t="s">
        <v>98</v>
      </c>
      <c r="C4" s="16" t="s">
        <v>114</v>
      </c>
      <c r="D4" s="16">
        <v>98.4</v>
      </c>
      <c r="E4" s="16">
        <v>1</v>
      </c>
      <c r="F4" s="16">
        <f t="shared" ref="F4:F67" si="0">D4*E4</f>
        <v>98.4</v>
      </c>
      <c r="G4" s="16">
        <v>10</v>
      </c>
      <c r="H4" s="16">
        <v>10</v>
      </c>
      <c r="I4" s="217">
        <v>20</v>
      </c>
      <c r="J4" s="217" t="s">
        <v>159</v>
      </c>
      <c r="K4" s="217">
        <v>13420624687</v>
      </c>
      <c r="L4" s="223">
        <v>45476</v>
      </c>
    </row>
    <row r="5" spans="1:12" ht="18.95" customHeight="1" x14ac:dyDescent="0.15">
      <c r="A5" s="15"/>
      <c r="B5" s="17" t="s">
        <v>160</v>
      </c>
      <c r="C5" s="18" t="s">
        <v>161</v>
      </c>
      <c r="D5" s="16">
        <v>12.3</v>
      </c>
      <c r="E5" s="16">
        <v>1</v>
      </c>
      <c r="F5" s="16">
        <f t="shared" si="0"/>
        <v>12.3</v>
      </c>
      <c r="G5" s="16">
        <v>1</v>
      </c>
      <c r="H5" s="16">
        <v>1</v>
      </c>
      <c r="I5" s="218"/>
      <c r="J5" s="218"/>
      <c r="K5" s="218"/>
      <c r="L5" s="224"/>
    </row>
    <row r="6" spans="1:12" ht="18.95" customHeight="1" x14ac:dyDescent="0.15">
      <c r="A6" s="15"/>
      <c r="B6" s="16" t="s">
        <v>128</v>
      </c>
      <c r="C6" s="16" t="s">
        <v>129</v>
      </c>
      <c r="D6" s="16">
        <v>9.3000000000000007</v>
      </c>
      <c r="E6" s="16">
        <v>1</v>
      </c>
      <c r="F6" s="16">
        <f t="shared" si="0"/>
        <v>9.3000000000000007</v>
      </c>
      <c r="G6" s="16">
        <v>1</v>
      </c>
      <c r="H6" s="16">
        <v>1</v>
      </c>
      <c r="I6" s="218"/>
      <c r="J6" s="218"/>
      <c r="K6" s="218"/>
      <c r="L6" s="224"/>
    </row>
    <row r="7" spans="1:12" ht="18.95" customHeight="1" x14ac:dyDescent="0.15">
      <c r="A7" s="15"/>
      <c r="B7" s="16" t="s">
        <v>145</v>
      </c>
      <c r="C7" s="16" t="s">
        <v>146</v>
      </c>
      <c r="D7" s="16">
        <v>39.9</v>
      </c>
      <c r="E7" s="16">
        <v>2</v>
      </c>
      <c r="F7" s="16">
        <f t="shared" si="0"/>
        <v>79.8</v>
      </c>
      <c r="G7" s="16">
        <v>4</v>
      </c>
      <c r="H7" s="16">
        <v>8</v>
      </c>
      <c r="I7" s="219"/>
      <c r="J7" s="219"/>
      <c r="K7" s="219"/>
      <c r="L7" s="225"/>
    </row>
    <row r="8" spans="1:12" ht="18.95" customHeight="1" x14ac:dyDescent="0.15">
      <c r="A8" s="15"/>
      <c r="B8" s="16" t="s">
        <v>96</v>
      </c>
      <c r="C8" s="16" t="s">
        <v>97</v>
      </c>
      <c r="D8" s="16">
        <v>34.5</v>
      </c>
      <c r="E8" s="16">
        <v>1</v>
      </c>
      <c r="F8" s="16">
        <f t="shared" si="0"/>
        <v>34.5</v>
      </c>
      <c r="G8" s="16">
        <v>4</v>
      </c>
      <c r="H8" s="16">
        <v>3.5</v>
      </c>
      <c r="I8" s="217">
        <v>10</v>
      </c>
      <c r="J8" s="220" t="s">
        <v>162</v>
      </c>
      <c r="K8" s="217">
        <v>18029258487</v>
      </c>
      <c r="L8" s="223">
        <v>45476</v>
      </c>
    </row>
    <row r="9" spans="1:12" ht="18.95" customHeight="1" x14ac:dyDescent="0.15">
      <c r="A9" s="15"/>
      <c r="B9" s="17" t="s">
        <v>163</v>
      </c>
      <c r="C9" s="18" t="s">
        <v>118</v>
      </c>
      <c r="D9" s="16">
        <v>26</v>
      </c>
      <c r="E9" s="16">
        <v>1</v>
      </c>
      <c r="F9" s="16">
        <f t="shared" si="0"/>
        <v>26</v>
      </c>
      <c r="G9" s="16">
        <v>2.5</v>
      </c>
      <c r="H9" s="16">
        <v>2.5</v>
      </c>
      <c r="I9" s="218"/>
      <c r="J9" s="221"/>
      <c r="K9" s="218"/>
      <c r="L9" s="224"/>
    </row>
    <row r="10" spans="1:12" ht="18.95" customHeight="1" x14ac:dyDescent="0.15">
      <c r="A10" s="15"/>
      <c r="B10" s="16" t="s">
        <v>145</v>
      </c>
      <c r="C10" s="16" t="s">
        <v>146</v>
      </c>
      <c r="D10" s="16">
        <v>39.9</v>
      </c>
      <c r="E10" s="16">
        <v>1</v>
      </c>
      <c r="F10" s="16">
        <f t="shared" si="0"/>
        <v>39.9</v>
      </c>
      <c r="G10" s="16">
        <v>4</v>
      </c>
      <c r="H10" s="16">
        <v>4</v>
      </c>
      <c r="I10" s="219"/>
      <c r="J10" s="222"/>
      <c r="K10" s="219"/>
      <c r="L10" s="225"/>
    </row>
    <row r="11" spans="1:12" ht="18.95" customHeight="1" x14ac:dyDescent="0.15">
      <c r="A11" s="15"/>
      <c r="B11" s="16" t="s">
        <v>98</v>
      </c>
      <c r="C11" s="16" t="s">
        <v>114</v>
      </c>
      <c r="D11" s="16">
        <v>98.4</v>
      </c>
      <c r="E11" s="16">
        <v>1</v>
      </c>
      <c r="F11" s="16">
        <f t="shared" si="0"/>
        <v>98.4</v>
      </c>
      <c r="G11" s="16">
        <v>10</v>
      </c>
      <c r="H11" s="16">
        <v>10</v>
      </c>
      <c r="I11" s="16">
        <v>10</v>
      </c>
      <c r="J11" s="27" t="s">
        <v>164</v>
      </c>
      <c r="K11" s="23">
        <v>13751501927</v>
      </c>
      <c r="L11" s="24">
        <v>45480</v>
      </c>
    </row>
    <row r="12" spans="1:12" ht="18.95" customHeight="1" x14ac:dyDescent="0.15">
      <c r="A12" s="15"/>
      <c r="B12" s="16" t="s">
        <v>96</v>
      </c>
      <c r="C12" s="16" t="s">
        <v>97</v>
      </c>
      <c r="D12" s="16">
        <v>35.28</v>
      </c>
      <c r="E12" s="16">
        <v>1</v>
      </c>
      <c r="F12" s="16">
        <f t="shared" si="0"/>
        <v>35.28</v>
      </c>
      <c r="G12" s="16">
        <v>4</v>
      </c>
      <c r="H12" s="16">
        <v>4</v>
      </c>
      <c r="I12" s="217">
        <v>20</v>
      </c>
      <c r="J12" s="220" t="s">
        <v>165</v>
      </c>
      <c r="K12" s="217">
        <v>13590616208</v>
      </c>
      <c r="L12" s="223">
        <v>45480</v>
      </c>
    </row>
    <row r="13" spans="1:12" ht="18.95" customHeight="1" x14ac:dyDescent="0.15">
      <c r="A13" s="15"/>
      <c r="B13" s="17" t="s">
        <v>26</v>
      </c>
      <c r="C13" s="16" t="s">
        <v>111</v>
      </c>
      <c r="D13" s="19">
        <v>119.8</v>
      </c>
      <c r="E13" s="16">
        <v>1</v>
      </c>
      <c r="F13" s="16">
        <f t="shared" si="0"/>
        <v>119.8</v>
      </c>
      <c r="G13" s="16">
        <v>10</v>
      </c>
      <c r="H13" s="16">
        <v>10</v>
      </c>
      <c r="I13" s="218"/>
      <c r="J13" s="221"/>
      <c r="K13" s="218"/>
      <c r="L13" s="224"/>
    </row>
    <row r="14" spans="1:12" ht="18.95" customHeight="1" x14ac:dyDescent="0.15">
      <c r="A14" s="15"/>
      <c r="B14" s="17" t="s">
        <v>160</v>
      </c>
      <c r="C14" s="18" t="s">
        <v>161</v>
      </c>
      <c r="D14" s="16">
        <v>12.3</v>
      </c>
      <c r="E14" s="16">
        <v>2</v>
      </c>
      <c r="F14" s="16">
        <f t="shared" si="0"/>
        <v>24.6</v>
      </c>
      <c r="G14" s="16">
        <v>1</v>
      </c>
      <c r="H14" s="16">
        <v>2</v>
      </c>
      <c r="I14" s="218"/>
      <c r="J14" s="221"/>
      <c r="K14" s="218"/>
      <c r="L14" s="224"/>
    </row>
    <row r="15" spans="1:12" ht="18.95" customHeight="1" x14ac:dyDescent="0.15">
      <c r="A15" s="15"/>
      <c r="B15" s="16" t="s">
        <v>145</v>
      </c>
      <c r="C15" s="16" t="s">
        <v>146</v>
      </c>
      <c r="D15" s="16">
        <v>39.9</v>
      </c>
      <c r="E15" s="16">
        <v>1</v>
      </c>
      <c r="F15" s="16">
        <f t="shared" si="0"/>
        <v>39.9</v>
      </c>
      <c r="G15" s="16">
        <v>4</v>
      </c>
      <c r="H15" s="16">
        <v>4</v>
      </c>
      <c r="I15" s="219"/>
      <c r="J15" s="222"/>
      <c r="K15" s="219"/>
      <c r="L15" s="225"/>
    </row>
    <row r="16" spans="1:12" ht="18.95" customHeight="1" x14ac:dyDescent="0.15">
      <c r="A16" s="15"/>
      <c r="B16" s="17" t="s">
        <v>26</v>
      </c>
      <c r="C16" s="16" t="s">
        <v>111</v>
      </c>
      <c r="D16" s="19">
        <v>119.8</v>
      </c>
      <c r="E16" s="16">
        <v>1</v>
      </c>
      <c r="F16" s="16">
        <f t="shared" si="0"/>
        <v>119.8</v>
      </c>
      <c r="G16" s="16">
        <v>10</v>
      </c>
      <c r="H16" s="16">
        <v>10</v>
      </c>
      <c r="I16" s="217">
        <v>20</v>
      </c>
      <c r="J16" s="217" t="s">
        <v>166</v>
      </c>
      <c r="K16" s="217">
        <v>26321502</v>
      </c>
      <c r="L16" s="223">
        <v>45480</v>
      </c>
    </row>
    <row r="17" spans="1:12" ht="18.95" customHeight="1" x14ac:dyDescent="0.15">
      <c r="A17" s="15"/>
      <c r="B17" s="16" t="s">
        <v>98</v>
      </c>
      <c r="C17" s="16" t="s">
        <v>99</v>
      </c>
      <c r="D17" s="16">
        <v>43.8</v>
      </c>
      <c r="E17" s="16">
        <v>1</v>
      </c>
      <c r="F17" s="16">
        <f t="shared" si="0"/>
        <v>43.8</v>
      </c>
      <c r="G17" s="16">
        <v>4</v>
      </c>
      <c r="H17" s="16">
        <v>4</v>
      </c>
      <c r="I17" s="218"/>
      <c r="J17" s="218"/>
      <c r="K17" s="218"/>
      <c r="L17" s="224"/>
    </row>
    <row r="18" spans="1:12" ht="18.95" customHeight="1" x14ac:dyDescent="0.15">
      <c r="A18" s="15"/>
      <c r="B18" s="16" t="s">
        <v>167</v>
      </c>
      <c r="C18" s="16" t="s">
        <v>168</v>
      </c>
      <c r="D18" s="16">
        <v>60</v>
      </c>
      <c r="E18" s="16">
        <v>1</v>
      </c>
      <c r="F18" s="16">
        <f t="shared" si="0"/>
        <v>60</v>
      </c>
      <c r="G18" s="16">
        <v>6</v>
      </c>
      <c r="H18" s="16">
        <v>6</v>
      </c>
      <c r="I18" s="219"/>
      <c r="J18" s="219"/>
      <c r="K18" s="219"/>
      <c r="L18" s="225"/>
    </row>
    <row r="19" spans="1:12" ht="18.95" customHeight="1" x14ac:dyDescent="0.15">
      <c r="A19" s="15"/>
      <c r="B19" s="17" t="s">
        <v>26</v>
      </c>
      <c r="C19" s="16" t="s">
        <v>111</v>
      </c>
      <c r="D19" s="19">
        <v>119.8</v>
      </c>
      <c r="E19" s="16">
        <v>2</v>
      </c>
      <c r="F19" s="16">
        <f t="shared" si="0"/>
        <v>239.6</v>
      </c>
      <c r="G19" s="16">
        <v>10</v>
      </c>
      <c r="H19" s="16">
        <v>20</v>
      </c>
      <c r="I19" s="217">
        <v>30</v>
      </c>
      <c r="J19" s="217" t="s">
        <v>169</v>
      </c>
      <c r="K19" s="217">
        <v>13927744362</v>
      </c>
      <c r="L19" s="223">
        <v>45480</v>
      </c>
    </row>
    <row r="20" spans="1:12" ht="18.95" customHeight="1" x14ac:dyDescent="0.15">
      <c r="A20" s="15"/>
      <c r="B20" s="16" t="s">
        <v>167</v>
      </c>
      <c r="C20" s="16" t="s">
        <v>168</v>
      </c>
      <c r="D20" s="16">
        <v>60</v>
      </c>
      <c r="E20" s="16">
        <v>1</v>
      </c>
      <c r="F20" s="16">
        <f t="shared" si="0"/>
        <v>60</v>
      </c>
      <c r="G20" s="16">
        <v>6</v>
      </c>
      <c r="H20" s="16">
        <v>6</v>
      </c>
      <c r="I20" s="218"/>
      <c r="J20" s="218"/>
      <c r="K20" s="218"/>
      <c r="L20" s="224"/>
    </row>
    <row r="21" spans="1:12" ht="18.95" customHeight="1" x14ac:dyDescent="0.15">
      <c r="A21" s="15"/>
      <c r="B21" s="17" t="s">
        <v>160</v>
      </c>
      <c r="C21" s="18" t="s">
        <v>161</v>
      </c>
      <c r="D21" s="16">
        <v>12.3</v>
      </c>
      <c r="E21" s="16">
        <v>4</v>
      </c>
      <c r="F21" s="16">
        <f t="shared" si="0"/>
        <v>49.2</v>
      </c>
      <c r="G21" s="16">
        <v>1</v>
      </c>
      <c r="H21" s="16">
        <v>4</v>
      </c>
      <c r="I21" s="219"/>
      <c r="J21" s="219"/>
      <c r="K21" s="219"/>
      <c r="L21" s="225"/>
    </row>
    <row r="22" spans="1:12" ht="18.95" customHeight="1" x14ac:dyDescent="0.15">
      <c r="A22" s="15"/>
      <c r="B22" s="16" t="s">
        <v>101</v>
      </c>
      <c r="C22" s="16" t="s">
        <v>102</v>
      </c>
      <c r="D22" s="16">
        <v>110.9</v>
      </c>
      <c r="E22" s="16">
        <v>1</v>
      </c>
      <c r="F22" s="16">
        <f t="shared" si="0"/>
        <v>110.9</v>
      </c>
      <c r="G22" s="16">
        <v>10</v>
      </c>
      <c r="H22" s="16">
        <v>10</v>
      </c>
      <c r="I22" s="25">
        <v>10</v>
      </c>
      <c r="J22" s="25" t="s">
        <v>170</v>
      </c>
      <c r="K22" s="25"/>
      <c r="L22" s="26">
        <v>45481</v>
      </c>
    </row>
    <row r="23" spans="1:12" ht="18.95" customHeight="1" x14ac:dyDescent="0.15">
      <c r="A23" s="15"/>
      <c r="B23" s="16" t="s">
        <v>96</v>
      </c>
      <c r="C23" s="16" t="s">
        <v>97</v>
      </c>
      <c r="D23" s="16">
        <v>34.5</v>
      </c>
      <c r="E23" s="16">
        <v>4</v>
      </c>
      <c r="F23" s="16">
        <f t="shared" si="0"/>
        <v>138</v>
      </c>
      <c r="G23" s="16">
        <v>3.5</v>
      </c>
      <c r="H23" s="16">
        <v>14</v>
      </c>
      <c r="I23" s="217">
        <v>30</v>
      </c>
      <c r="J23" s="217" t="s">
        <v>171</v>
      </c>
      <c r="K23" s="217">
        <v>26399936</v>
      </c>
      <c r="L23" s="223">
        <v>45481</v>
      </c>
    </row>
    <row r="24" spans="1:12" ht="18.95" customHeight="1" x14ac:dyDescent="0.15">
      <c r="A24" s="15"/>
      <c r="B24" s="16" t="s">
        <v>98</v>
      </c>
      <c r="C24" s="16" t="s">
        <v>99</v>
      </c>
      <c r="D24" s="16">
        <v>43.8</v>
      </c>
      <c r="E24" s="16">
        <v>3</v>
      </c>
      <c r="F24" s="16">
        <f t="shared" si="0"/>
        <v>131.39999999999998</v>
      </c>
      <c r="G24" s="16">
        <v>4</v>
      </c>
      <c r="H24" s="16">
        <v>12</v>
      </c>
      <c r="I24" s="218"/>
      <c r="J24" s="218"/>
      <c r="K24" s="218"/>
      <c r="L24" s="224"/>
    </row>
    <row r="25" spans="1:12" ht="18.95" customHeight="1" x14ac:dyDescent="0.15">
      <c r="A25" s="15"/>
      <c r="B25" s="17" t="s">
        <v>160</v>
      </c>
      <c r="C25" s="18" t="s">
        <v>161</v>
      </c>
      <c r="D25" s="16">
        <v>12.3</v>
      </c>
      <c r="E25" s="16">
        <v>4</v>
      </c>
      <c r="F25" s="16">
        <f t="shared" si="0"/>
        <v>49.2</v>
      </c>
      <c r="G25" s="16">
        <v>1</v>
      </c>
      <c r="H25" s="16">
        <v>4</v>
      </c>
      <c r="I25" s="219"/>
      <c r="J25" s="219"/>
      <c r="K25" s="219"/>
      <c r="L25" s="225"/>
    </row>
    <row r="26" spans="1:12" ht="18.95" customHeight="1" x14ac:dyDescent="0.15">
      <c r="A26" s="20"/>
      <c r="B26" s="16" t="s">
        <v>96</v>
      </c>
      <c r="C26" s="16" t="s">
        <v>97</v>
      </c>
      <c r="D26" s="16">
        <v>35.28</v>
      </c>
      <c r="E26" s="16">
        <v>2</v>
      </c>
      <c r="F26" s="16">
        <f t="shared" si="0"/>
        <v>70.56</v>
      </c>
      <c r="G26" s="16">
        <v>4</v>
      </c>
      <c r="H26" s="16">
        <v>8</v>
      </c>
      <c r="I26" s="217">
        <v>30</v>
      </c>
      <c r="J26" s="217" t="s">
        <v>172</v>
      </c>
      <c r="K26" s="217">
        <v>13923299303</v>
      </c>
      <c r="L26" s="223">
        <v>45481</v>
      </c>
    </row>
    <row r="27" spans="1:12" ht="18.95" customHeight="1" x14ac:dyDescent="0.15">
      <c r="A27" s="15"/>
      <c r="B27" s="16" t="s">
        <v>98</v>
      </c>
      <c r="C27" s="16" t="s">
        <v>99</v>
      </c>
      <c r="D27" s="16">
        <v>43.8</v>
      </c>
      <c r="E27" s="16">
        <v>2</v>
      </c>
      <c r="F27" s="16">
        <f t="shared" si="0"/>
        <v>87.6</v>
      </c>
      <c r="G27" s="16">
        <v>4</v>
      </c>
      <c r="H27" s="16">
        <v>8</v>
      </c>
      <c r="I27" s="218"/>
      <c r="J27" s="218"/>
      <c r="K27" s="218"/>
      <c r="L27" s="224"/>
    </row>
    <row r="28" spans="1:12" ht="18.95" customHeight="1" x14ac:dyDescent="0.15">
      <c r="A28" s="15"/>
      <c r="B28" s="16" t="s">
        <v>134</v>
      </c>
      <c r="C28" s="16" t="s">
        <v>127</v>
      </c>
      <c r="D28" s="16">
        <v>4.9000000000000004</v>
      </c>
      <c r="E28" s="16">
        <v>4</v>
      </c>
      <c r="F28" s="16">
        <f t="shared" si="0"/>
        <v>19.600000000000001</v>
      </c>
      <c r="G28" s="16">
        <v>0.5</v>
      </c>
      <c r="H28" s="16">
        <v>2</v>
      </c>
      <c r="I28" s="218"/>
      <c r="J28" s="218"/>
      <c r="K28" s="218"/>
      <c r="L28" s="224"/>
    </row>
    <row r="29" spans="1:12" ht="18.95" customHeight="1" x14ac:dyDescent="0.15">
      <c r="A29" s="15"/>
      <c r="B29" s="16" t="s">
        <v>134</v>
      </c>
      <c r="C29" s="16" t="s">
        <v>135</v>
      </c>
      <c r="D29" s="16">
        <v>18.5</v>
      </c>
      <c r="E29" s="16">
        <v>6</v>
      </c>
      <c r="F29" s="16">
        <f t="shared" si="0"/>
        <v>111</v>
      </c>
      <c r="G29" s="16">
        <v>2</v>
      </c>
      <c r="H29" s="16">
        <v>12</v>
      </c>
      <c r="I29" s="219"/>
      <c r="J29" s="219"/>
      <c r="K29" s="219"/>
      <c r="L29" s="225"/>
    </row>
    <row r="30" spans="1:12" ht="18.95" customHeight="1" x14ac:dyDescent="0.15">
      <c r="A30" s="15"/>
      <c r="B30" s="16" t="s">
        <v>96</v>
      </c>
      <c r="C30" s="16" t="s">
        <v>97</v>
      </c>
      <c r="D30" s="16">
        <v>34.5</v>
      </c>
      <c r="E30" s="16">
        <v>1</v>
      </c>
      <c r="F30" s="16">
        <f t="shared" si="0"/>
        <v>34.5</v>
      </c>
      <c r="G30" s="16">
        <v>4</v>
      </c>
      <c r="H30" s="16">
        <v>3.5</v>
      </c>
      <c r="I30" s="217">
        <v>30</v>
      </c>
      <c r="J30" s="217" t="s">
        <v>173</v>
      </c>
      <c r="K30" s="217">
        <v>13660364273</v>
      </c>
      <c r="L30" s="223">
        <v>45481</v>
      </c>
    </row>
    <row r="31" spans="1:12" ht="18.95" customHeight="1" x14ac:dyDescent="0.15">
      <c r="A31" s="15"/>
      <c r="B31" s="16" t="s">
        <v>96</v>
      </c>
      <c r="C31" s="16" t="s">
        <v>97</v>
      </c>
      <c r="D31" s="16">
        <v>36.9</v>
      </c>
      <c r="E31" s="16">
        <v>1</v>
      </c>
      <c r="F31" s="16">
        <f t="shared" si="0"/>
        <v>36.9</v>
      </c>
      <c r="G31" s="16">
        <v>4</v>
      </c>
      <c r="H31" s="16">
        <v>3.5</v>
      </c>
      <c r="I31" s="218"/>
      <c r="J31" s="218"/>
      <c r="K31" s="218"/>
      <c r="L31" s="224"/>
    </row>
    <row r="32" spans="1:12" ht="18.95" customHeight="1" x14ac:dyDescent="0.15">
      <c r="A32" s="15"/>
      <c r="B32" s="16" t="s">
        <v>174</v>
      </c>
      <c r="C32" s="16" t="s">
        <v>99</v>
      </c>
      <c r="D32" s="16">
        <v>55.9</v>
      </c>
      <c r="E32" s="16">
        <v>2</v>
      </c>
      <c r="F32" s="16">
        <f t="shared" si="0"/>
        <v>111.8</v>
      </c>
      <c r="G32" s="16">
        <v>6</v>
      </c>
      <c r="H32" s="16">
        <v>12</v>
      </c>
      <c r="I32" s="218"/>
      <c r="J32" s="218"/>
      <c r="K32" s="218"/>
      <c r="L32" s="224"/>
    </row>
    <row r="33" spans="1:12" s="13" customFormat="1" ht="18.95" customHeight="1" x14ac:dyDescent="0.15">
      <c r="A33" s="21"/>
      <c r="B33" s="22" t="s">
        <v>125</v>
      </c>
      <c r="C33" s="22" t="s">
        <v>127</v>
      </c>
      <c r="D33" s="22">
        <v>9.6999999999999993</v>
      </c>
      <c r="E33" s="22">
        <v>1</v>
      </c>
      <c r="F33" s="22">
        <f t="shared" si="0"/>
        <v>9.6999999999999993</v>
      </c>
      <c r="G33" s="22">
        <v>1</v>
      </c>
      <c r="H33" s="22">
        <v>1</v>
      </c>
      <c r="I33" s="218"/>
      <c r="J33" s="218"/>
      <c r="K33" s="218"/>
      <c r="L33" s="224"/>
    </row>
    <row r="34" spans="1:12" ht="18.95" customHeight="1" x14ac:dyDescent="0.15">
      <c r="A34" s="15"/>
      <c r="B34" s="16" t="s">
        <v>128</v>
      </c>
      <c r="C34" s="16" t="s">
        <v>129</v>
      </c>
      <c r="D34" s="16">
        <v>9.3000000000000007</v>
      </c>
      <c r="E34" s="16">
        <v>1</v>
      </c>
      <c r="F34" s="16">
        <f t="shared" si="0"/>
        <v>9.3000000000000007</v>
      </c>
      <c r="G34" s="16">
        <v>1</v>
      </c>
      <c r="H34" s="16">
        <v>1</v>
      </c>
      <c r="I34" s="218"/>
      <c r="J34" s="218"/>
      <c r="K34" s="218"/>
      <c r="L34" s="224"/>
    </row>
    <row r="35" spans="1:12" ht="18.95" customHeight="1" x14ac:dyDescent="0.15">
      <c r="A35" s="15"/>
      <c r="B35" s="16" t="s">
        <v>175</v>
      </c>
      <c r="C35" s="16" t="s">
        <v>176</v>
      </c>
      <c r="D35" s="16">
        <v>35.1</v>
      </c>
      <c r="E35" s="16">
        <v>2</v>
      </c>
      <c r="F35" s="16">
        <f t="shared" si="0"/>
        <v>70.2</v>
      </c>
      <c r="G35" s="16">
        <v>3</v>
      </c>
      <c r="H35" s="16">
        <v>6</v>
      </c>
      <c r="I35" s="218"/>
      <c r="J35" s="218"/>
      <c r="K35" s="218"/>
      <c r="L35" s="224"/>
    </row>
    <row r="36" spans="1:12" ht="18.95" customHeight="1" x14ac:dyDescent="0.15">
      <c r="A36" s="15"/>
      <c r="B36" s="16" t="s">
        <v>177</v>
      </c>
      <c r="C36" s="16" t="s">
        <v>178</v>
      </c>
      <c r="D36" s="16">
        <v>9.6999999999999993</v>
      </c>
      <c r="E36" s="16">
        <v>1</v>
      </c>
      <c r="F36" s="16">
        <f t="shared" si="0"/>
        <v>9.6999999999999993</v>
      </c>
      <c r="G36" s="16">
        <v>1</v>
      </c>
      <c r="H36" s="16">
        <v>1</v>
      </c>
      <c r="I36" s="218"/>
      <c r="J36" s="218"/>
      <c r="K36" s="218"/>
      <c r="L36" s="224"/>
    </row>
    <row r="37" spans="1:12" ht="18.95" customHeight="1" x14ac:dyDescent="0.15">
      <c r="A37" s="15"/>
      <c r="B37" s="17" t="s">
        <v>160</v>
      </c>
      <c r="C37" s="18" t="s">
        <v>161</v>
      </c>
      <c r="D37" s="16">
        <v>12.3</v>
      </c>
      <c r="E37" s="16">
        <v>2</v>
      </c>
      <c r="F37" s="16">
        <f t="shared" si="0"/>
        <v>24.6</v>
      </c>
      <c r="G37" s="16">
        <v>1</v>
      </c>
      <c r="H37" s="16">
        <v>2</v>
      </c>
      <c r="I37" s="219"/>
      <c r="J37" s="219"/>
      <c r="K37" s="219"/>
      <c r="L37" s="225"/>
    </row>
    <row r="38" spans="1:12" ht="18.95" customHeight="1" x14ac:dyDescent="0.15">
      <c r="A38" s="15"/>
      <c r="B38" s="16" t="s">
        <v>98</v>
      </c>
      <c r="C38" s="16" t="s">
        <v>114</v>
      </c>
      <c r="D38" s="16">
        <v>98.4</v>
      </c>
      <c r="E38" s="16">
        <v>1</v>
      </c>
      <c r="F38" s="16">
        <f t="shared" si="0"/>
        <v>98.4</v>
      </c>
      <c r="G38" s="16">
        <v>10</v>
      </c>
      <c r="H38" s="16">
        <v>10</v>
      </c>
      <c r="I38" s="16">
        <v>10</v>
      </c>
      <c r="J38" s="25" t="s">
        <v>179</v>
      </c>
      <c r="K38" s="25">
        <v>15916078510</v>
      </c>
      <c r="L38" s="26">
        <v>45482</v>
      </c>
    </row>
    <row r="39" spans="1:12" ht="18.95" customHeight="1" x14ac:dyDescent="0.15">
      <c r="A39" s="15"/>
      <c r="B39" s="16" t="s">
        <v>96</v>
      </c>
      <c r="C39" s="16" t="s">
        <v>97</v>
      </c>
      <c r="D39" s="16">
        <v>36.9</v>
      </c>
      <c r="E39" s="16">
        <v>2</v>
      </c>
      <c r="F39" s="16">
        <f t="shared" si="0"/>
        <v>73.8</v>
      </c>
      <c r="G39" s="16">
        <v>3.5</v>
      </c>
      <c r="H39" s="16">
        <v>7</v>
      </c>
      <c r="I39" s="217">
        <v>30</v>
      </c>
      <c r="J39" s="217" t="s">
        <v>180</v>
      </c>
      <c r="K39" s="217">
        <v>1345599964</v>
      </c>
      <c r="L39" s="223">
        <v>45391</v>
      </c>
    </row>
    <row r="40" spans="1:12" ht="18.95" customHeight="1" x14ac:dyDescent="0.15">
      <c r="A40" s="15"/>
      <c r="B40" s="16" t="s">
        <v>98</v>
      </c>
      <c r="C40" s="16" t="s">
        <v>99</v>
      </c>
      <c r="D40" s="16">
        <v>43.4</v>
      </c>
      <c r="E40" s="16">
        <v>2</v>
      </c>
      <c r="F40" s="16">
        <f t="shared" si="0"/>
        <v>86.8</v>
      </c>
      <c r="G40" s="16">
        <v>4</v>
      </c>
      <c r="H40" s="16">
        <v>8</v>
      </c>
      <c r="I40" s="218"/>
      <c r="J40" s="218"/>
      <c r="K40" s="218"/>
      <c r="L40" s="224"/>
    </row>
    <row r="41" spans="1:12" ht="18.95" customHeight="1" x14ac:dyDescent="0.15">
      <c r="A41" s="15"/>
      <c r="B41" s="16" t="s">
        <v>145</v>
      </c>
      <c r="C41" s="16" t="s">
        <v>146</v>
      </c>
      <c r="D41" s="16">
        <v>39.9</v>
      </c>
      <c r="E41" s="16">
        <v>3</v>
      </c>
      <c r="F41" s="16">
        <f t="shared" si="0"/>
        <v>119.69999999999999</v>
      </c>
      <c r="G41" s="16">
        <v>4</v>
      </c>
      <c r="H41" s="16">
        <v>12</v>
      </c>
      <c r="I41" s="218"/>
      <c r="J41" s="218"/>
      <c r="K41" s="218"/>
      <c r="L41" s="224"/>
    </row>
    <row r="42" spans="1:12" ht="18.95" customHeight="1" x14ac:dyDescent="0.15">
      <c r="A42" s="15"/>
      <c r="B42" s="16" t="s">
        <v>137</v>
      </c>
      <c r="C42" s="18" t="s">
        <v>99</v>
      </c>
      <c r="D42" s="16">
        <v>14.5</v>
      </c>
      <c r="E42" s="16">
        <v>2</v>
      </c>
      <c r="F42" s="16">
        <f t="shared" si="0"/>
        <v>29</v>
      </c>
      <c r="G42" s="16">
        <v>1.5</v>
      </c>
      <c r="H42" s="16">
        <v>3</v>
      </c>
      <c r="I42" s="219"/>
      <c r="J42" s="218"/>
      <c r="K42" s="219"/>
      <c r="L42" s="225"/>
    </row>
    <row r="43" spans="1:12" ht="18.95" customHeight="1" x14ac:dyDescent="0.15">
      <c r="A43" s="15"/>
      <c r="B43" s="16" t="s">
        <v>96</v>
      </c>
      <c r="C43" s="16" t="s">
        <v>97</v>
      </c>
      <c r="D43" s="16">
        <v>36.9</v>
      </c>
      <c r="E43" s="16">
        <v>2</v>
      </c>
      <c r="F43" s="16">
        <f t="shared" si="0"/>
        <v>73.8</v>
      </c>
      <c r="G43" s="16">
        <v>3.5</v>
      </c>
      <c r="H43" s="16">
        <v>7</v>
      </c>
      <c r="I43" s="217">
        <v>10</v>
      </c>
      <c r="J43" s="217" t="s">
        <v>181</v>
      </c>
      <c r="K43" s="217">
        <v>13378473356</v>
      </c>
      <c r="L43" s="223">
        <v>45393</v>
      </c>
    </row>
    <row r="44" spans="1:12" ht="18.95" customHeight="1" x14ac:dyDescent="0.15">
      <c r="A44" s="15"/>
      <c r="B44" s="17" t="s">
        <v>182</v>
      </c>
      <c r="C44" s="18" t="s">
        <v>183</v>
      </c>
      <c r="D44" s="16">
        <v>22.5</v>
      </c>
      <c r="E44" s="16">
        <v>1</v>
      </c>
      <c r="F44" s="16">
        <f t="shared" si="0"/>
        <v>22.5</v>
      </c>
      <c r="G44" s="16">
        <v>2.5</v>
      </c>
      <c r="H44" s="16">
        <v>2.5</v>
      </c>
      <c r="I44" s="218"/>
      <c r="J44" s="218"/>
      <c r="K44" s="218"/>
      <c r="L44" s="224"/>
    </row>
    <row r="45" spans="1:12" ht="18.95" customHeight="1" x14ac:dyDescent="0.15">
      <c r="A45" s="15"/>
      <c r="B45" s="17" t="s">
        <v>63</v>
      </c>
      <c r="C45" s="18" t="s">
        <v>150</v>
      </c>
      <c r="D45" s="16">
        <v>4.0999999999999996</v>
      </c>
      <c r="E45" s="16">
        <v>1</v>
      </c>
      <c r="F45" s="16">
        <f t="shared" si="0"/>
        <v>4.0999999999999996</v>
      </c>
      <c r="G45" s="16">
        <v>0.5</v>
      </c>
      <c r="H45" s="16">
        <v>0.5</v>
      </c>
      <c r="I45" s="219"/>
      <c r="J45" s="219"/>
      <c r="K45" s="219"/>
      <c r="L45" s="225"/>
    </row>
    <row r="46" spans="1:12" ht="18.95" customHeight="1" x14ac:dyDescent="0.15">
      <c r="A46" s="15"/>
      <c r="B46" s="16" t="s">
        <v>96</v>
      </c>
      <c r="C46" s="16" t="s">
        <v>97</v>
      </c>
      <c r="D46" s="16">
        <v>36.9</v>
      </c>
      <c r="E46" s="16">
        <v>1</v>
      </c>
      <c r="F46" s="16">
        <f t="shared" si="0"/>
        <v>36.9</v>
      </c>
      <c r="G46" s="16">
        <v>4</v>
      </c>
      <c r="H46" s="16">
        <v>3.5</v>
      </c>
      <c r="I46" s="217">
        <v>20</v>
      </c>
      <c r="J46" s="217" t="s">
        <v>184</v>
      </c>
      <c r="K46" s="217">
        <v>13326796924</v>
      </c>
      <c r="L46" s="223">
        <v>45393</v>
      </c>
    </row>
    <row r="47" spans="1:12" ht="18.95" customHeight="1" x14ac:dyDescent="0.15">
      <c r="A47" s="15"/>
      <c r="B47" s="16" t="s">
        <v>101</v>
      </c>
      <c r="C47" s="16" t="s">
        <v>102</v>
      </c>
      <c r="D47" s="16">
        <v>110.9</v>
      </c>
      <c r="E47" s="16">
        <v>1</v>
      </c>
      <c r="F47" s="16">
        <f t="shared" si="0"/>
        <v>110.9</v>
      </c>
      <c r="G47" s="16">
        <v>10</v>
      </c>
      <c r="H47" s="16">
        <v>10</v>
      </c>
      <c r="I47" s="218"/>
      <c r="J47" s="218"/>
      <c r="K47" s="218"/>
      <c r="L47" s="224"/>
    </row>
    <row r="48" spans="1:12" s="13" customFormat="1" ht="18.95" customHeight="1" x14ac:dyDescent="0.15">
      <c r="A48" s="21"/>
      <c r="B48" s="17" t="s">
        <v>163</v>
      </c>
      <c r="C48" s="18" t="s">
        <v>118</v>
      </c>
      <c r="D48" s="16">
        <v>26</v>
      </c>
      <c r="E48" s="16">
        <v>1</v>
      </c>
      <c r="F48" s="16">
        <f t="shared" si="0"/>
        <v>26</v>
      </c>
      <c r="G48" s="16">
        <v>2.5</v>
      </c>
      <c r="H48" s="16">
        <v>2.5</v>
      </c>
      <c r="I48" s="218"/>
      <c r="J48" s="218"/>
      <c r="K48" s="218"/>
      <c r="L48" s="224"/>
    </row>
    <row r="49" spans="1:12" ht="18.95" customHeight="1" x14ac:dyDescent="0.15">
      <c r="A49" s="15"/>
      <c r="B49" s="17" t="s">
        <v>160</v>
      </c>
      <c r="C49" s="18" t="s">
        <v>161</v>
      </c>
      <c r="D49" s="16">
        <v>12.3</v>
      </c>
      <c r="E49" s="16">
        <v>1</v>
      </c>
      <c r="F49" s="16">
        <f t="shared" si="0"/>
        <v>12.3</v>
      </c>
      <c r="G49" s="16">
        <v>1</v>
      </c>
      <c r="H49" s="16">
        <v>1</v>
      </c>
      <c r="I49" s="218"/>
      <c r="J49" s="218"/>
      <c r="K49" s="218"/>
      <c r="L49" s="224"/>
    </row>
    <row r="50" spans="1:12" ht="18.95" customHeight="1" x14ac:dyDescent="0.15">
      <c r="A50" s="15"/>
      <c r="B50" s="16" t="s">
        <v>175</v>
      </c>
      <c r="C50" s="16" t="s">
        <v>176</v>
      </c>
      <c r="D50" s="16">
        <v>35.1</v>
      </c>
      <c r="E50" s="16">
        <v>1</v>
      </c>
      <c r="F50" s="16">
        <f t="shared" si="0"/>
        <v>35.1</v>
      </c>
      <c r="G50" s="16">
        <v>3</v>
      </c>
      <c r="H50" s="16">
        <v>3</v>
      </c>
      <c r="I50" s="219"/>
      <c r="J50" s="219"/>
      <c r="K50" s="219"/>
      <c r="L50" s="225"/>
    </row>
    <row r="51" spans="1:12" ht="18.95" customHeight="1" x14ac:dyDescent="0.15">
      <c r="A51" s="15"/>
      <c r="B51" s="16" t="s">
        <v>101</v>
      </c>
      <c r="C51" s="16" t="s">
        <v>102</v>
      </c>
      <c r="D51" s="16">
        <v>99.8</v>
      </c>
      <c r="E51" s="16">
        <v>3</v>
      </c>
      <c r="F51" s="16">
        <f t="shared" si="0"/>
        <v>299.39999999999998</v>
      </c>
      <c r="G51" s="16">
        <v>10</v>
      </c>
      <c r="H51" s="16">
        <v>30</v>
      </c>
      <c r="I51" s="25">
        <v>30</v>
      </c>
      <c r="J51" s="25" t="s">
        <v>185</v>
      </c>
      <c r="K51" s="25">
        <v>13924541925</v>
      </c>
      <c r="L51" s="26">
        <v>45487</v>
      </c>
    </row>
    <row r="52" spans="1:12" ht="18.95" customHeight="1" x14ac:dyDescent="0.15">
      <c r="A52" s="15"/>
      <c r="B52" s="16" t="s">
        <v>96</v>
      </c>
      <c r="C52" s="16" t="s">
        <v>97</v>
      </c>
      <c r="D52" s="16">
        <v>35.299999999999997</v>
      </c>
      <c r="E52" s="16">
        <v>4</v>
      </c>
      <c r="F52" s="16">
        <f t="shared" si="0"/>
        <v>141.19999999999999</v>
      </c>
      <c r="G52" s="16">
        <v>4</v>
      </c>
      <c r="H52" s="16">
        <v>16</v>
      </c>
      <c r="I52" s="217">
        <v>30</v>
      </c>
      <c r="J52" s="217" t="s">
        <v>186</v>
      </c>
      <c r="K52" s="217">
        <v>18924856809</v>
      </c>
      <c r="L52" s="223">
        <v>45487</v>
      </c>
    </row>
    <row r="53" spans="1:12" ht="18.95" customHeight="1" x14ac:dyDescent="0.15">
      <c r="A53" s="15"/>
      <c r="B53" s="16" t="s">
        <v>98</v>
      </c>
      <c r="C53" s="16" t="s">
        <v>99</v>
      </c>
      <c r="D53" s="16">
        <v>43.4</v>
      </c>
      <c r="E53" s="16">
        <v>1</v>
      </c>
      <c r="F53" s="16">
        <f t="shared" si="0"/>
        <v>43.4</v>
      </c>
      <c r="G53" s="16">
        <v>4</v>
      </c>
      <c r="H53" s="16">
        <v>4</v>
      </c>
      <c r="I53" s="218"/>
      <c r="J53" s="218"/>
      <c r="K53" s="218"/>
      <c r="L53" s="224"/>
    </row>
    <row r="54" spans="1:12" s="13" customFormat="1" ht="18.95" customHeight="1" x14ac:dyDescent="0.15">
      <c r="A54" s="21"/>
      <c r="B54" s="22" t="s">
        <v>125</v>
      </c>
      <c r="C54" s="22" t="s">
        <v>127</v>
      </c>
      <c r="D54" s="22">
        <v>9.6999999999999993</v>
      </c>
      <c r="E54" s="22">
        <v>3</v>
      </c>
      <c r="F54" s="22">
        <f t="shared" si="0"/>
        <v>29.099999999999998</v>
      </c>
      <c r="G54" s="22">
        <v>1</v>
      </c>
      <c r="H54" s="22">
        <v>3</v>
      </c>
      <c r="I54" s="218"/>
      <c r="J54" s="218"/>
      <c r="K54" s="218"/>
      <c r="L54" s="224"/>
    </row>
    <row r="55" spans="1:12" ht="18.95" customHeight="1" x14ac:dyDescent="0.15">
      <c r="A55" s="15"/>
      <c r="B55" s="16" t="s">
        <v>187</v>
      </c>
      <c r="C55" s="16" t="s">
        <v>129</v>
      </c>
      <c r="D55" s="16">
        <v>8.3000000000000007</v>
      </c>
      <c r="E55" s="16">
        <v>3</v>
      </c>
      <c r="F55" s="16">
        <f t="shared" si="0"/>
        <v>24.900000000000002</v>
      </c>
      <c r="G55" s="16">
        <v>1</v>
      </c>
      <c r="H55" s="16">
        <v>3</v>
      </c>
      <c r="I55" s="218"/>
      <c r="J55" s="218"/>
      <c r="K55" s="218"/>
      <c r="L55" s="224"/>
    </row>
    <row r="56" spans="1:12" ht="18.95" customHeight="1" x14ac:dyDescent="0.15">
      <c r="A56" s="15"/>
      <c r="B56" s="16" t="s">
        <v>145</v>
      </c>
      <c r="C56" s="16" t="s">
        <v>146</v>
      </c>
      <c r="D56" s="16">
        <v>39.9</v>
      </c>
      <c r="E56" s="16">
        <v>1</v>
      </c>
      <c r="F56" s="16">
        <f t="shared" si="0"/>
        <v>39.9</v>
      </c>
      <c r="G56" s="16">
        <v>4</v>
      </c>
      <c r="H56" s="16">
        <v>4</v>
      </c>
      <c r="I56" s="219"/>
      <c r="J56" s="219"/>
      <c r="K56" s="219"/>
      <c r="L56" s="225"/>
    </row>
    <row r="57" spans="1:12" ht="18.95" customHeight="1" x14ac:dyDescent="0.15">
      <c r="A57" s="15"/>
      <c r="B57" s="16" t="s">
        <v>96</v>
      </c>
      <c r="C57" s="16" t="s">
        <v>97</v>
      </c>
      <c r="D57" s="16">
        <v>35.299999999999997</v>
      </c>
      <c r="E57" s="16">
        <v>3</v>
      </c>
      <c r="F57" s="16">
        <f t="shared" si="0"/>
        <v>105.89999999999999</v>
      </c>
      <c r="G57" s="16">
        <v>4</v>
      </c>
      <c r="H57" s="16">
        <v>12</v>
      </c>
      <c r="I57" s="217">
        <v>30</v>
      </c>
      <c r="J57" s="217" t="s">
        <v>188</v>
      </c>
      <c r="K57" s="217">
        <v>13535891051</v>
      </c>
      <c r="L57" s="223">
        <v>45487</v>
      </c>
    </row>
    <row r="58" spans="1:12" ht="18.95" customHeight="1" x14ac:dyDescent="0.15">
      <c r="A58" s="15"/>
      <c r="B58" s="16" t="s">
        <v>174</v>
      </c>
      <c r="C58" s="16" t="s">
        <v>99</v>
      </c>
      <c r="D58" s="16">
        <v>55.9</v>
      </c>
      <c r="E58" s="16">
        <v>2</v>
      </c>
      <c r="F58" s="16">
        <f t="shared" si="0"/>
        <v>111.8</v>
      </c>
      <c r="G58" s="16">
        <v>6</v>
      </c>
      <c r="H58" s="16">
        <v>12</v>
      </c>
      <c r="I58" s="218"/>
      <c r="J58" s="218"/>
      <c r="K58" s="218"/>
      <c r="L58" s="224"/>
    </row>
    <row r="59" spans="1:12" ht="18.95" customHeight="1" x14ac:dyDescent="0.15">
      <c r="A59" s="15"/>
      <c r="B59" s="16" t="s">
        <v>189</v>
      </c>
      <c r="C59" s="16" t="s">
        <v>190</v>
      </c>
      <c r="D59" s="16">
        <v>13.5</v>
      </c>
      <c r="E59" s="16">
        <v>2</v>
      </c>
      <c r="F59" s="16">
        <f t="shared" si="0"/>
        <v>27</v>
      </c>
      <c r="G59" s="16">
        <v>1</v>
      </c>
      <c r="H59" s="16">
        <v>2</v>
      </c>
      <c r="I59" s="218"/>
      <c r="J59" s="218"/>
      <c r="K59" s="218"/>
      <c r="L59" s="224"/>
    </row>
    <row r="60" spans="1:12" ht="18.95" customHeight="1" x14ac:dyDescent="0.15">
      <c r="A60" s="15"/>
      <c r="B60" s="16" t="s">
        <v>145</v>
      </c>
      <c r="C60" s="16" t="s">
        <v>146</v>
      </c>
      <c r="D60" s="16">
        <v>39.9</v>
      </c>
      <c r="E60" s="16">
        <v>1</v>
      </c>
      <c r="F60" s="16">
        <f t="shared" si="0"/>
        <v>39.9</v>
      </c>
      <c r="G60" s="16">
        <v>4</v>
      </c>
      <c r="H60" s="16">
        <v>4</v>
      </c>
      <c r="I60" s="219"/>
      <c r="J60" s="219"/>
      <c r="K60" s="219"/>
      <c r="L60" s="225"/>
    </row>
    <row r="61" spans="1:12" ht="18.95" customHeight="1" x14ac:dyDescent="0.15">
      <c r="A61" s="15"/>
      <c r="B61" s="16" t="s">
        <v>101</v>
      </c>
      <c r="C61" s="16" t="s">
        <v>102</v>
      </c>
      <c r="D61" s="16">
        <v>99.8</v>
      </c>
      <c r="E61" s="16">
        <v>2</v>
      </c>
      <c r="F61" s="16">
        <f t="shared" si="0"/>
        <v>199.6</v>
      </c>
      <c r="G61" s="16">
        <v>10</v>
      </c>
      <c r="H61" s="16">
        <v>20</v>
      </c>
      <c r="I61" s="217">
        <v>30</v>
      </c>
      <c r="J61" s="217" t="s">
        <v>191</v>
      </c>
      <c r="K61" s="217">
        <v>13620831237</v>
      </c>
      <c r="L61" s="223">
        <v>45487</v>
      </c>
    </row>
    <row r="62" spans="1:12" ht="18.95" customHeight="1" x14ac:dyDescent="0.15">
      <c r="A62" s="15"/>
      <c r="B62" s="16" t="s">
        <v>98</v>
      </c>
      <c r="C62" s="16" t="s">
        <v>114</v>
      </c>
      <c r="D62" s="16">
        <v>98.9</v>
      </c>
      <c r="E62" s="16">
        <v>1</v>
      </c>
      <c r="F62" s="16">
        <f t="shared" si="0"/>
        <v>98.9</v>
      </c>
      <c r="G62" s="16">
        <v>10</v>
      </c>
      <c r="H62" s="16">
        <v>10</v>
      </c>
      <c r="I62" s="219"/>
      <c r="J62" s="219"/>
      <c r="K62" s="219"/>
      <c r="L62" s="225"/>
    </row>
    <row r="63" spans="1:12" ht="18.95" customHeight="1" x14ac:dyDescent="0.15">
      <c r="A63" s="15"/>
      <c r="B63" s="16" t="s">
        <v>101</v>
      </c>
      <c r="C63" s="16" t="s">
        <v>102</v>
      </c>
      <c r="D63" s="16">
        <v>99.8</v>
      </c>
      <c r="E63" s="16">
        <v>1</v>
      </c>
      <c r="F63" s="16">
        <f t="shared" si="0"/>
        <v>99.8</v>
      </c>
      <c r="G63" s="16">
        <v>10</v>
      </c>
      <c r="H63" s="16">
        <v>10</v>
      </c>
      <c r="I63" s="217">
        <v>20</v>
      </c>
      <c r="J63" s="217" t="s">
        <v>192</v>
      </c>
      <c r="K63" s="217">
        <v>15363636866</v>
      </c>
      <c r="L63" s="223">
        <v>45488</v>
      </c>
    </row>
    <row r="64" spans="1:12" ht="18.95" customHeight="1" x14ac:dyDescent="0.15">
      <c r="A64" s="15"/>
      <c r="B64" s="16" t="s">
        <v>98</v>
      </c>
      <c r="C64" s="16" t="s">
        <v>114</v>
      </c>
      <c r="D64" s="16">
        <v>98.9</v>
      </c>
      <c r="E64" s="16">
        <v>1</v>
      </c>
      <c r="F64" s="16">
        <f t="shared" si="0"/>
        <v>98.9</v>
      </c>
      <c r="G64" s="16">
        <v>10</v>
      </c>
      <c r="H64" s="16">
        <v>10</v>
      </c>
      <c r="I64" s="219"/>
      <c r="J64" s="219"/>
      <c r="K64" s="219"/>
      <c r="L64" s="225"/>
    </row>
    <row r="65" spans="1:12" ht="18.95" customHeight="1" x14ac:dyDescent="0.15">
      <c r="A65" s="15"/>
      <c r="B65" s="16" t="s">
        <v>101</v>
      </c>
      <c r="C65" s="16" t="s">
        <v>102</v>
      </c>
      <c r="D65" s="16">
        <v>99.8</v>
      </c>
      <c r="E65" s="16">
        <v>1</v>
      </c>
      <c r="F65" s="16">
        <f t="shared" si="0"/>
        <v>99.8</v>
      </c>
      <c r="G65" s="16">
        <v>10</v>
      </c>
      <c r="H65" s="16">
        <v>10</v>
      </c>
      <c r="I65" s="217">
        <v>20</v>
      </c>
      <c r="J65" s="217" t="s">
        <v>193</v>
      </c>
      <c r="K65" s="217">
        <v>13926464407</v>
      </c>
      <c r="L65" s="223">
        <v>45488</v>
      </c>
    </row>
    <row r="66" spans="1:12" ht="18.95" customHeight="1" x14ac:dyDescent="0.15">
      <c r="A66" s="15"/>
      <c r="B66" s="16" t="s">
        <v>98</v>
      </c>
      <c r="C66" s="16" t="s">
        <v>114</v>
      </c>
      <c r="D66" s="16">
        <v>98.9</v>
      </c>
      <c r="E66" s="16">
        <v>1</v>
      </c>
      <c r="F66" s="16">
        <f t="shared" si="0"/>
        <v>98.9</v>
      </c>
      <c r="G66" s="16">
        <v>10</v>
      </c>
      <c r="H66" s="16">
        <v>10</v>
      </c>
      <c r="I66" s="219"/>
      <c r="J66" s="219"/>
      <c r="K66" s="219"/>
      <c r="L66" s="225"/>
    </row>
    <row r="67" spans="1:12" ht="18.95" customHeight="1" x14ac:dyDescent="0.15">
      <c r="A67" s="15"/>
      <c r="B67" s="16" t="s">
        <v>101</v>
      </c>
      <c r="C67" s="16" t="s">
        <v>102</v>
      </c>
      <c r="D67" s="16">
        <v>99.8</v>
      </c>
      <c r="E67" s="16">
        <v>1</v>
      </c>
      <c r="F67" s="16">
        <f t="shared" si="0"/>
        <v>99.8</v>
      </c>
      <c r="G67" s="16">
        <v>10</v>
      </c>
      <c r="H67" s="16">
        <v>10</v>
      </c>
      <c r="I67" s="217">
        <v>20</v>
      </c>
      <c r="J67" s="217" t="s">
        <v>194</v>
      </c>
      <c r="K67" s="217">
        <v>13431674275</v>
      </c>
      <c r="L67" s="223">
        <v>45488</v>
      </c>
    </row>
    <row r="68" spans="1:12" ht="18.95" customHeight="1" x14ac:dyDescent="0.15">
      <c r="A68" s="15"/>
      <c r="B68" s="16" t="s">
        <v>98</v>
      </c>
      <c r="C68" s="16" t="s">
        <v>114</v>
      </c>
      <c r="D68" s="16">
        <v>98.9</v>
      </c>
      <c r="E68" s="16">
        <v>1</v>
      </c>
      <c r="F68" s="16">
        <f t="shared" ref="F68:F131" si="1">D68*E68</f>
        <v>98.9</v>
      </c>
      <c r="G68" s="16">
        <v>10</v>
      </c>
      <c r="H68" s="16">
        <v>10</v>
      </c>
      <c r="I68" s="219"/>
      <c r="J68" s="219"/>
      <c r="K68" s="219"/>
      <c r="L68" s="225"/>
    </row>
    <row r="69" spans="1:12" ht="18.95" customHeight="1" x14ac:dyDescent="0.15">
      <c r="A69" s="15"/>
      <c r="B69" s="16" t="s">
        <v>101</v>
      </c>
      <c r="C69" s="16" t="s">
        <v>102</v>
      </c>
      <c r="D69" s="16">
        <v>99.8</v>
      </c>
      <c r="E69" s="16">
        <v>1</v>
      </c>
      <c r="F69" s="16">
        <f t="shared" si="1"/>
        <v>99.8</v>
      </c>
      <c r="G69" s="16">
        <v>10</v>
      </c>
      <c r="H69" s="16">
        <v>10</v>
      </c>
      <c r="I69" s="217">
        <v>20</v>
      </c>
      <c r="J69" s="217" t="s">
        <v>195</v>
      </c>
      <c r="K69" s="217">
        <v>15976650452</v>
      </c>
      <c r="L69" s="223">
        <v>45488</v>
      </c>
    </row>
    <row r="70" spans="1:12" ht="18.95" customHeight="1" x14ac:dyDescent="0.15">
      <c r="A70" s="15"/>
      <c r="B70" s="16" t="s">
        <v>98</v>
      </c>
      <c r="C70" s="16" t="s">
        <v>114</v>
      </c>
      <c r="D70" s="16">
        <v>98.9</v>
      </c>
      <c r="E70" s="16">
        <v>1</v>
      </c>
      <c r="F70" s="16">
        <f t="shared" si="1"/>
        <v>98.9</v>
      </c>
      <c r="G70" s="16">
        <v>10</v>
      </c>
      <c r="H70" s="16">
        <v>10</v>
      </c>
      <c r="I70" s="219"/>
      <c r="J70" s="219"/>
      <c r="K70" s="219"/>
      <c r="L70" s="225"/>
    </row>
    <row r="71" spans="1:12" ht="18.95" customHeight="1" x14ac:dyDescent="0.15">
      <c r="A71" s="15"/>
      <c r="B71" s="16" t="s">
        <v>101</v>
      </c>
      <c r="C71" s="16" t="s">
        <v>102</v>
      </c>
      <c r="D71" s="16">
        <v>99.8</v>
      </c>
      <c r="E71" s="16">
        <v>1</v>
      </c>
      <c r="F71" s="16">
        <f t="shared" si="1"/>
        <v>99.8</v>
      </c>
      <c r="G71" s="16">
        <v>10</v>
      </c>
      <c r="H71" s="16">
        <v>10</v>
      </c>
      <c r="I71" s="217">
        <v>20</v>
      </c>
      <c r="J71" s="217" t="s">
        <v>196</v>
      </c>
      <c r="K71" s="217">
        <v>13622539383</v>
      </c>
      <c r="L71" s="223">
        <v>45488</v>
      </c>
    </row>
    <row r="72" spans="1:12" ht="18.95" customHeight="1" x14ac:dyDescent="0.15">
      <c r="A72" s="15"/>
      <c r="B72" s="16" t="s">
        <v>98</v>
      </c>
      <c r="C72" s="16" t="s">
        <v>114</v>
      </c>
      <c r="D72" s="16">
        <v>98.9</v>
      </c>
      <c r="E72" s="16">
        <v>1</v>
      </c>
      <c r="F72" s="16">
        <f t="shared" si="1"/>
        <v>98.9</v>
      </c>
      <c r="G72" s="16">
        <v>10</v>
      </c>
      <c r="H72" s="16">
        <v>10</v>
      </c>
      <c r="I72" s="219"/>
      <c r="J72" s="219"/>
      <c r="K72" s="219"/>
      <c r="L72" s="225"/>
    </row>
    <row r="73" spans="1:12" ht="18.95" customHeight="1" x14ac:dyDescent="0.15">
      <c r="A73" s="15"/>
      <c r="B73" s="16" t="s">
        <v>101</v>
      </c>
      <c r="C73" s="16" t="s">
        <v>102</v>
      </c>
      <c r="D73" s="16">
        <v>99.8</v>
      </c>
      <c r="E73" s="16">
        <v>1</v>
      </c>
      <c r="F73" s="16">
        <f t="shared" si="1"/>
        <v>99.8</v>
      </c>
      <c r="G73" s="16">
        <v>10</v>
      </c>
      <c r="H73" s="16">
        <v>10</v>
      </c>
      <c r="I73" s="217">
        <v>20</v>
      </c>
      <c r="J73" s="217" t="s">
        <v>197</v>
      </c>
      <c r="K73" s="217">
        <v>15218945502</v>
      </c>
      <c r="L73" s="223">
        <v>45488</v>
      </c>
    </row>
    <row r="74" spans="1:12" ht="18.95" customHeight="1" x14ac:dyDescent="0.15">
      <c r="A74" s="15"/>
      <c r="B74" s="16" t="s">
        <v>98</v>
      </c>
      <c r="C74" s="16" t="s">
        <v>114</v>
      </c>
      <c r="D74" s="16">
        <v>98.9</v>
      </c>
      <c r="E74" s="16">
        <v>1</v>
      </c>
      <c r="F74" s="16">
        <f t="shared" si="1"/>
        <v>98.9</v>
      </c>
      <c r="G74" s="16">
        <v>10</v>
      </c>
      <c r="H74" s="16">
        <v>10</v>
      </c>
      <c r="I74" s="219"/>
      <c r="J74" s="219"/>
      <c r="K74" s="219"/>
      <c r="L74" s="225"/>
    </row>
    <row r="75" spans="1:12" ht="18.95" customHeight="1" x14ac:dyDescent="0.15">
      <c r="A75" s="15"/>
      <c r="B75" s="16" t="s">
        <v>98</v>
      </c>
      <c r="C75" s="16" t="s">
        <v>114</v>
      </c>
      <c r="D75" s="16">
        <v>98.9</v>
      </c>
      <c r="E75" s="16">
        <v>1</v>
      </c>
      <c r="F75" s="16">
        <f t="shared" si="1"/>
        <v>98.9</v>
      </c>
      <c r="G75" s="16">
        <v>10</v>
      </c>
      <c r="H75" s="16">
        <v>10</v>
      </c>
      <c r="I75" s="217">
        <v>20</v>
      </c>
      <c r="J75" s="217" t="s">
        <v>198</v>
      </c>
      <c r="K75" s="217">
        <v>13548836463</v>
      </c>
      <c r="L75" s="223">
        <v>45488</v>
      </c>
    </row>
    <row r="76" spans="1:12" ht="18.95" customHeight="1" x14ac:dyDescent="0.15">
      <c r="A76" s="15"/>
      <c r="B76" s="16" t="s">
        <v>199</v>
      </c>
      <c r="C76" s="16" t="s">
        <v>124</v>
      </c>
      <c r="D76" s="16">
        <v>22</v>
      </c>
      <c r="E76" s="16">
        <v>1</v>
      </c>
      <c r="F76" s="16">
        <f t="shared" si="1"/>
        <v>22</v>
      </c>
      <c r="G76" s="16">
        <v>2.5</v>
      </c>
      <c r="H76" s="16">
        <v>2.5</v>
      </c>
      <c r="I76" s="218"/>
      <c r="J76" s="218"/>
      <c r="K76" s="218"/>
      <c r="L76" s="224"/>
    </row>
    <row r="77" spans="1:12" ht="18.95" customHeight="1" x14ac:dyDescent="0.15">
      <c r="A77" s="15"/>
      <c r="B77" s="17" t="s">
        <v>160</v>
      </c>
      <c r="C77" s="18" t="s">
        <v>161</v>
      </c>
      <c r="D77" s="16">
        <v>12.3</v>
      </c>
      <c r="E77" s="16">
        <v>1</v>
      </c>
      <c r="F77" s="16">
        <f t="shared" si="1"/>
        <v>12.3</v>
      </c>
      <c r="G77" s="16">
        <v>1</v>
      </c>
      <c r="H77" s="16">
        <v>1</v>
      </c>
      <c r="I77" s="218"/>
      <c r="J77" s="218"/>
      <c r="K77" s="218"/>
      <c r="L77" s="224"/>
    </row>
    <row r="78" spans="1:12" ht="18.95" customHeight="1" x14ac:dyDescent="0.15">
      <c r="A78" s="15"/>
      <c r="B78" s="16" t="s">
        <v>148</v>
      </c>
      <c r="C78" s="16" t="s">
        <v>149</v>
      </c>
      <c r="D78" s="16">
        <v>15.5</v>
      </c>
      <c r="E78" s="16">
        <v>1</v>
      </c>
      <c r="F78" s="16">
        <f t="shared" si="1"/>
        <v>15.5</v>
      </c>
      <c r="G78" s="16">
        <v>1.5</v>
      </c>
      <c r="H78" s="16">
        <v>1.5</v>
      </c>
      <c r="I78" s="218"/>
      <c r="J78" s="218"/>
      <c r="K78" s="218"/>
      <c r="L78" s="224"/>
    </row>
    <row r="79" spans="1:12" ht="18.95" customHeight="1" x14ac:dyDescent="0.15">
      <c r="A79" s="15"/>
      <c r="B79" s="16" t="s">
        <v>177</v>
      </c>
      <c r="C79" s="16" t="s">
        <v>178</v>
      </c>
      <c r="D79" s="16">
        <v>9.6999999999999993</v>
      </c>
      <c r="E79" s="16">
        <v>1</v>
      </c>
      <c r="F79" s="16">
        <f t="shared" si="1"/>
        <v>9.6999999999999993</v>
      </c>
      <c r="G79" s="16">
        <v>1</v>
      </c>
      <c r="H79" s="16">
        <v>1</v>
      </c>
      <c r="I79" s="218"/>
      <c r="J79" s="218"/>
      <c r="K79" s="218"/>
      <c r="L79" s="224"/>
    </row>
    <row r="80" spans="1:12" ht="18.95" customHeight="1" x14ac:dyDescent="0.15">
      <c r="A80" s="15"/>
      <c r="B80" s="16" t="s">
        <v>145</v>
      </c>
      <c r="C80" s="16" t="s">
        <v>146</v>
      </c>
      <c r="D80" s="16">
        <v>39.9</v>
      </c>
      <c r="E80" s="16">
        <v>1</v>
      </c>
      <c r="F80" s="16">
        <f t="shared" si="1"/>
        <v>39.9</v>
      </c>
      <c r="G80" s="16">
        <v>4</v>
      </c>
      <c r="H80" s="16">
        <v>4</v>
      </c>
      <c r="I80" s="219"/>
      <c r="J80" s="219"/>
      <c r="K80" s="219"/>
      <c r="L80" s="225"/>
    </row>
    <row r="81" spans="1:12" ht="18.95" customHeight="1" x14ac:dyDescent="0.15">
      <c r="A81" s="15"/>
      <c r="B81" s="16" t="s">
        <v>101</v>
      </c>
      <c r="C81" s="16" t="s">
        <v>102</v>
      </c>
      <c r="D81" s="16">
        <v>99.8</v>
      </c>
      <c r="E81" s="16">
        <v>3</v>
      </c>
      <c r="F81" s="16">
        <f t="shared" si="1"/>
        <v>299.39999999999998</v>
      </c>
      <c r="G81" s="16">
        <v>10</v>
      </c>
      <c r="H81" s="16">
        <v>30</v>
      </c>
      <c r="I81" s="25">
        <v>30</v>
      </c>
      <c r="J81" s="25" t="s">
        <v>200</v>
      </c>
      <c r="K81" s="25"/>
      <c r="L81" s="26">
        <v>45488</v>
      </c>
    </row>
    <row r="82" spans="1:12" ht="18.95" customHeight="1" x14ac:dyDescent="0.15">
      <c r="A82" s="15"/>
      <c r="B82" s="16" t="s">
        <v>96</v>
      </c>
      <c r="C82" s="16" t="s">
        <v>97</v>
      </c>
      <c r="D82" s="16">
        <v>35.299999999999997</v>
      </c>
      <c r="E82" s="16">
        <v>1</v>
      </c>
      <c r="F82" s="16">
        <f t="shared" si="1"/>
        <v>35.299999999999997</v>
      </c>
      <c r="G82" s="16">
        <v>4</v>
      </c>
      <c r="H82" s="16">
        <v>4</v>
      </c>
      <c r="I82" s="217">
        <v>20</v>
      </c>
      <c r="J82" s="217" t="s">
        <v>201</v>
      </c>
      <c r="K82" s="217">
        <v>13695199838</v>
      </c>
      <c r="L82" s="223">
        <v>45489</v>
      </c>
    </row>
    <row r="83" spans="1:12" ht="18.95" customHeight="1" x14ac:dyDescent="0.15">
      <c r="A83" s="15"/>
      <c r="B83" s="16" t="s">
        <v>167</v>
      </c>
      <c r="C83" s="16" t="s">
        <v>168</v>
      </c>
      <c r="D83" s="16">
        <v>60</v>
      </c>
      <c r="E83" s="16">
        <v>2</v>
      </c>
      <c r="F83" s="16">
        <f t="shared" si="1"/>
        <v>120</v>
      </c>
      <c r="G83" s="16">
        <v>6</v>
      </c>
      <c r="H83" s="16">
        <v>12</v>
      </c>
      <c r="I83" s="218"/>
      <c r="J83" s="218"/>
      <c r="K83" s="218"/>
      <c r="L83" s="224"/>
    </row>
    <row r="84" spans="1:12" ht="18.95" customHeight="1" x14ac:dyDescent="0.15">
      <c r="A84" s="15"/>
      <c r="B84" s="16" t="s">
        <v>189</v>
      </c>
      <c r="C84" s="16" t="s">
        <v>190</v>
      </c>
      <c r="D84" s="16">
        <v>13.5</v>
      </c>
      <c r="E84" s="16">
        <v>3</v>
      </c>
      <c r="F84" s="16">
        <f t="shared" si="1"/>
        <v>40.5</v>
      </c>
      <c r="G84" s="16">
        <v>1</v>
      </c>
      <c r="H84" s="16">
        <v>3</v>
      </c>
      <c r="I84" s="218"/>
      <c r="J84" s="218"/>
      <c r="K84" s="218"/>
      <c r="L84" s="224"/>
    </row>
    <row r="85" spans="1:12" ht="18.95" customHeight="1" x14ac:dyDescent="0.15">
      <c r="A85" s="15"/>
      <c r="B85" s="16" t="s">
        <v>137</v>
      </c>
      <c r="C85" s="16" t="s">
        <v>138</v>
      </c>
      <c r="D85" s="16">
        <v>8.3000000000000007</v>
      </c>
      <c r="E85" s="16">
        <v>1</v>
      </c>
      <c r="F85" s="16">
        <f t="shared" si="1"/>
        <v>8.3000000000000007</v>
      </c>
      <c r="G85" s="16">
        <v>1</v>
      </c>
      <c r="H85" s="16">
        <v>1</v>
      </c>
      <c r="I85" s="219"/>
      <c r="J85" s="219"/>
      <c r="K85" s="219"/>
      <c r="L85" s="225"/>
    </row>
    <row r="86" spans="1:12" ht="18.95" customHeight="1" x14ac:dyDescent="0.15">
      <c r="A86" s="15"/>
      <c r="B86" s="16" t="s">
        <v>37</v>
      </c>
      <c r="C86" s="16" t="s">
        <v>116</v>
      </c>
      <c r="D86" s="16">
        <v>8.6999999999999993</v>
      </c>
      <c r="E86" s="16">
        <v>5</v>
      </c>
      <c r="F86" s="16">
        <f t="shared" si="1"/>
        <v>43.5</v>
      </c>
      <c r="G86" s="16">
        <v>1</v>
      </c>
      <c r="H86" s="16">
        <v>5</v>
      </c>
      <c r="I86" s="217">
        <v>20</v>
      </c>
      <c r="J86" s="217" t="s">
        <v>202</v>
      </c>
      <c r="K86" s="217">
        <v>15017770608</v>
      </c>
      <c r="L86" s="223">
        <v>45489</v>
      </c>
    </row>
    <row r="87" spans="1:12" ht="18.95" customHeight="1" x14ac:dyDescent="0.15">
      <c r="A87" s="15"/>
      <c r="B87" s="17" t="s">
        <v>160</v>
      </c>
      <c r="C87" s="18" t="s">
        <v>161</v>
      </c>
      <c r="D87" s="16">
        <v>12.3</v>
      </c>
      <c r="E87" s="16">
        <v>5</v>
      </c>
      <c r="F87" s="16">
        <f t="shared" si="1"/>
        <v>61.5</v>
      </c>
      <c r="G87" s="16">
        <v>1</v>
      </c>
      <c r="H87" s="16">
        <v>5</v>
      </c>
      <c r="I87" s="218"/>
      <c r="J87" s="218"/>
      <c r="K87" s="218"/>
      <c r="L87" s="224"/>
    </row>
    <row r="88" spans="1:12" ht="18.95" customHeight="1" x14ac:dyDescent="0.15">
      <c r="A88" s="15"/>
      <c r="B88" s="16" t="s">
        <v>199</v>
      </c>
      <c r="C88" s="16" t="s">
        <v>124</v>
      </c>
      <c r="D88" s="16">
        <v>22</v>
      </c>
      <c r="E88" s="16">
        <v>2</v>
      </c>
      <c r="F88" s="16">
        <f t="shared" si="1"/>
        <v>44</v>
      </c>
      <c r="G88" s="16">
        <v>2.5</v>
      </c>
      <c r="H88" s="16">
        <v>5</v>
      </c>
      <c r="I88" s="218"/>
      <c r="J88" s="218"/>
      <c r="K88" s="218"/>
      <c r="L88" s="224"/>
    </row>
    <row r="89" spans="1:12" ht="18.95" customHeight="1" x14ac:dyDescent="0.15">
      <c r="A89" s="15"/>
      <c r="B89" s="17" t="s">
        <v>182</v>
      </c>
      <c r="C89" s="18" t="s">
        <v>183</v>
      </c>
      <c r="D89" s="16">
        <v>25.8</v>
      </c>
      <c r="E89" s="16">
        <v>2</v>
      </c>
      <c r="F89" s="16">
        <f t="shared" si="1"/>
        <v>51.6</v>
      </c>
      <c r="G89" s="16">
        <v>2.5</v>
      </c>
      <c r="H89" s="16">
        <v>5</v>
      </c>
      <c r="I89" s="219"/>
      <c r="J89" s="219"/>
      <c r="K89" s="219"/>
      <c r="L89" s="225"/>
    </row>
    <row r="90" spans="1:12" ht="18.95" customHeight="1" x14ac:dyDescent="0.15">
      <c r="A90" s="15"/>
      <c r="B90" s="16" t="s">
        <v>101</v>
      </c>
      <c r="C90" s="16" t="s">
        <v>102</v>
      </c>
      <c r="D90" s="16">
        <v>108</v>
      </c>
      <c r="E90" s="16">
        <v>2</v>
      </c>
      <c r="F90" s="16">
        <f t="shared" si="1"/>
        <v>216</v>
      </c>
      <c r="G90" s="16">
        <v>10</v>
      </c>
      <c r="H90" s="16">
        <v>20</v>
      </c>
      <c r="I90" s="16">
        <v>20</v>
      </c>
      <c r="J90" s="23" t="s">
        <v>203</v>
      </c>
      <c r="K90" s="23">
        <v>13929194171</v>
      </c>
      <c r="L90" s="24">
        <v>45489</v>
      </c>
    </row>
    <row r="91" spans="1:12" ht="18.95" customHeight="1" x14ac:dyDescent="0.15">
      <c r="A91" s="15"/>
      <c r="B91" s="16" t="s">
        <v>101</v>
      </c>
      <c r="C91" s="16" t="s">
        <v>102</v>
      </c>
      <c r="D91" s="16">
        <v>99.8</v>
      </c>
      <c r="E91" s="16">
        <v>1</v>
      </c>
      <c r="F91" s="16">
        <f t="shared" si="1"/>
        <v>99.8</v>
      </c>
      <c r="G91" s="16">
        <v>10</v>
      </c>
      <c r="H91" s="16">
        <v>10</v>
      </c>
      <c r="I91" s="217">
        <v>20</v>
      </c>
      <c r="J91" s="217" t="s">
        <v>204</v>
      </c>
      <c r="K91" s="217">
        <v>13924567222</v>
      </c>
      <c r="L91" s="223">
        <v>45489</v>
      </c>
    </row>
    <row r="92" spans="1:12" ht="18.95" customHeight="1" x14ac:dyDescent="0.15">
      <c r="A92" s="15"/>
      <c r="B92" s="16" t="s">
        <v>98</v>
      </c>
      <c r="C92" s="16" t="s">
        <v>114</v>
      </c>
      <c r="D92" s="16">
        <v>98.4</v>
      </c>
      <c r="E92" s="16">
        <v>1</v>
      </c>
      <c r="F92" s="16">
        <f t="shared" si="1"/>
        <v>98.4</v>
      </c>
      <c r="G92" s="16">
        <v>10</v>
      </c>
      <c r="H92" s="16">
        <v>10</v>
      </c>
      <c r="I92" s="219"/>
      <c r="J92" s="219"/>
      <c r="K92" s="219"/>
      <c r="L92" s="225"/>
    </row>
    <row r="93" spans="1:12" ht="18.95" customHeight="1" x14ac:dyDescent="0.15">
      <c r="A93" s="15"/>
      <c r="B93" s="16" t="s">
        <v>98</v>
      </c>
      <c r="C93" s="16" t="s">
        <v>114</v>
      </c>
      <c r="D93" s="16">
        <v>98.4</v>
      </c>
      <c r="E93" s="16">
        <v>2</v>
      </c>
      <c r="F93" s="16">
        <f t="shared" si="1"/>
        <v>196.8</v>
      </c>
      <c r="G93" s="16">
        <v>10</v>
      </c>
      <c r="H93" s="16">
        <v>20</v>
      </c>
      <c r="I93" s="16">
        <v>20</v>
      </c>
      <c r="J93" s="23" t="s">
        <v>205</v>
      </c>
      <c r="K93" s="23">
        <v>26332319</v>
      </c>
      <c r="L93" s="24">
        <v>45491</v>
      </c>
    </row>
    <row r="94" spans="1:12" ht="18.95" customHeight="1" x14ac:dyDescent="0.15">
      <c r="A94" s="15"/>
      <c r="B94" s="16" t="s">
        <v>101</v>
      </c>
      <c r="C94" s="16" t="s">
        <v>102</v>
      </c>
      <c r="D94" s="16">
        <v>108</v>
      </c>
      <c r="E94" s="16">
        <v>2</v>
      </c>
      <c r="F94" s="16">
        <f t="shared" si="1"/>
        <v>216</v>
      </c>
      <c r="G94" s="16">
        <v>10</v>
      </c>
      <c r="H94" s="16">
        <v>20</v>
      </c>
      <c r="I94" s="16">
        <v>20</v>
      </c>
      <c r="J94" s="23" t="s">
        <v>206</v>
      </c>
      <c r="K94" s="23">
        <v>13534346883</v>
      </c>
      <c r="L94" s="24">
        <v>45491</v>
      </c>
    </row>
    <row r="95" spans="1:12" ht="18.95" customHeight="1" x14ac:dyDescent="0.15">
      <c r="A95" s="15"/>
      <c r="B95" s="16" t="s">
        <v>96</v>
      </c>
      <c r="C95" s="16" t="s">
        <v>97</v>
      </c>
      <c r="D95" s="16">
        <v>35.299999999999997</v>
      </c>
      <c r="E95" s="16">
        <v>1</v>
      </c>
      <c r="F95" s="16">
        <f t="shared" si="1"/>
        <v>35.299999999999997</v>
      </c>
      <c r="G95" s="16">
        <v>4</v>
      </c>
      <c r="H95" s="16">
        <v>4</v>
      </c>
      <c r="I95" s="217">
        <v>10</v>
      </c>
      <c r="J95" s="217" t="s">
        <v>207</v>
      </c>
      <c r="K95" s="217">
        <v>26332319</v>
      </c>
      <c r="L95" s="223">
        <v>45491</v>
      </c>
    </row>
    <row r="96" spans="1:12" ht="18.95" customHeight="1" x14ac:dyDescent="0.15">
      <c r="A96" s="15"/>
      <c r="B96" s="16" t="s">
        <v>98</v>
      </c>
      <c r="C96" s="16" t="s">
        <v>99</v>
      </c>
      <c r="D96" s="16">
        <v>43.4</v>
      </c>
      <c r="E96" s="16">
        <v>1</v>
      </c>
      <c r="F96" s="16">
        <f t="shared" si="1"/>
        <v>43.4</v>
      </c>
      <c r="G96" s="16">
        <v>4</v>
      </c>
      <c r="H96" s="16">
        <v>4</v>
      </c>
      <c r="I96" s="218"/>
      <c r="J96" s="218"/>
      <c r="K96" s="218"/>
      <c r="L96" s="224"/>
    </row>
    <row r="97" spans="1:12" ht="18.95" customHeight="1" x14ac:dyDescent="0.15">
      <c r="A97" s="15"/>
      <c r="B97" s="16" t="s">
        <v>37</v>
      </c>
      <c r="C97" s="16" t="s">
        <v>116</v>
      </c>
      <c r="D97" s="16">
        <v>8.6999999999999993</v>
      </c>
      <c r="E97" s="16">
        <v>2</v>
      </c>
      <c r="F97" s="16">
        <f t="shared" si="1"/>
        <v>17.399999999999999</v>
      </c>
      <c r="G97" s="16">
        <v>1</v>
      </c>
      <c r="H97" s="16">
        <v>2</v>
      </c>
      <c r="I97" s="219"/>
      <c r="J97" s="219"/>
      <c r="K97" s="219"/>
      <c r="L97" s="225"/>
    </row>
    <row r="98" spans="1:12" ht="18.95" customHeight="1" x14ac:dyDescent="0.15">
      <c r="A98" s="15"/>
      <c r="B98" s="16" t="s">
        <v>96</v>
      </c>
      <c r="C98" s="16" t="s">
        <v>97</v>
      </c>
      <c r="D98" s="16">
        <v>35.299999999999997</v>
      </c>
      <c r="E98" s="16">
        <v>1</v>
      </c>
      <c r="F98" s="16">
        <f t="shared" si="1"/>
        <v>35.299999999999997</v>
      </c>
      <c r="G98" s="16">
        <v>4</v>
      </c>
      <c r="H98" s="16">
        <v>4</v>
      </c>
      <c r="I98" s="217">
        <v>10</v>
      </c>
      <c r="J98" s="217" t="s">
        <v>208</v>
      </c>
      <c r="K98" s="217">
        <v>26332319</v>
      </c>
      <c r="L98" s="223">
        <v>45491</v>
      </c>
    </row>
    <row r="99" spans="1:12" ht="18.95" customHeight="1" x14ac:dyDescent="0.15">
      <c r="A99" s="15"/>
      <c r="B99" s="16" t="s">
        <v>98</v>
      </c>
      <c r="C99" s="16" t="s">
        <v>99</v>
      </c>
      <c r="D99" s="16">
        <v>43.4</v>
      </c>
      <c r="E99" s="16">
        <v>1</v>
      </c>
      <c r="F99" s="16">
        <f t="shared" si="1"/>
        <v>43.4</v>
      </c>
      <c r="G99" s="16">
        <v>4</v>
      </c>
      <c r="H99" s="16">
        <v>4</v>
      </c>
      <c r="I99" s="218"/>
      <c r="J99" s="218"/>
      <c r="K99" s="218"/>
      <c r="L99" s="224"/>
    </row>
    <row r="100" spans="1:12" ht="18.95" customHeight="1" x14ac:dyDescent="0.15">
      <c r="A100" s="15"/>
      <c r="B100" s="16" t="s">
        <v>37</v>
      </c>
      <c r="C100" s="16" t="s">
        <v>116</v>
      </c>
      <c r="D100" s="16">
        <v>8.6999999999999993</v>
      </c>
      <c r="E100" s="16">
        <v>2</v>
      </c>
      <c r="F100" s="16">
        <f t="shared" si="1"/>
        <v>17.399999999999999</v>
      </c>
      <c r="G100" s="16">
        <v>1</v>
      </c>
      <c r="H100" s="16">
        <v>2</v>
      </c>
      <c r="I100" s="219"/>
      <c r="J100" s="219"/>
      <c r="K100" s="219"/>
      <c r="L100" s="225"/>
    </row>
    <row r="101" spans="1:12" ht="18.95" customHeight="1" x14ac:dyDescent="0.15">
      <c r="A101" s="15"/>
      <c r="B101" s="16" t="s">
        <v>96</v>
      </c>
      <c r="C101" s="16" t="s">
        <v>97</v>
      </c>
      <c r="D101" s="16">
        <v>35.299999999999997</v>
      </c>
      <c r="E101" s="16">
        <v>1</v>
      </c>
      <c r="F101" s="16">
        <f t="shared" si="1"/>
        <v>35.299999999999997</v>
      </c>
      <c r="G101" s="16">
        <v>4</v>
      </c>
      <c r="H101" s="16">
        <v>4</v>
      </c>
      <c r="I101" s="217">
        <v>10</v>
      </c>
      <c r="J101" s="217" t="s">
        <v>209</v>
      </c>
      <c r="K101" s="217">
        <v>26332319</v>
      </c>
      <c r="L101" s="223">
        <v>45491</v>
      </c>
    </row>
    <row r="102" spans="1:12" ht="18.95" customHeight="1" x14ac:dyDescent="0.15">
      <c r="A102" s="15"/>
      <c r="B102" s="16" t="s">
        <v>98</v>
      </c>
      <c r="C102" s="16" t="s">
        <v>99</v>
      </c>
      <c r="D102" s="16">
        <v>43.4</v>
      </c>
      <c r="E102" s="16">
        <v>1</v>
      </c>
      <c r="F102" s="16">
        <f t="shared" si="1"/>
        <v>43.4</v>
      </c>
      <c r="G102" s="16">
        <v>4</v>
      </c>
      <c r="H102" s="16">
        <v>4</v>
      </c>
      <c r="I102" s="218"/>
      <c r="J102" s="218"/>
      <c r="K102" s="218"/>
      <c r="L102" s="224"/>
    </row>
    <row r="103" spans="1:12" ht="18.95" customHeight="1" x14ac:dyDescent="0.15">
      <c r="A103" s="15"/>
      <c r="B103" s="16" t="s">
        <v>37</v>
      </c>
      <c r="C103" s="16" t="s">
        <v>116</v>
      </c>
      <c r="D103" s="16">
        <v>8.6999999999999993</v>
      </c>
      <c r="E103" s="16">
        <v>2</v>
      </c>
      <c r="F103" s="16">
        <f t="shared" si="1"/>
        <v>17.399999999999999</v>
      </c>
      <c r="G103" s="16">
        <v>1</v>
      </c>
      <c r="H103" s="16">
        <v>2</v>
      </c>
      <c r="I103" s="219"/>
      <c r="J103" s="219"/>
      <c r="K103" s="219"/>
      <c r="L103" s="225"/>
    </row>
    <row r="104" spans="1:12" ht="18.95" customHeight="1" x14ac:dyDescent="0.15">
      <c r="A104" s="15"/>
      <c r="B104" s="16" t="s">
        <v>98</v>
      </c>
      <c r="C104" s="16" t="s">
        <v>114</v>
      </c>
      <c r="D104" s="16">
        <v>98.4</v>
      </c>
      <c r="E104" s="16">
        <v>2</v>
      </c>
      <c r="F104" s="16">
        <f t="shared" si="1"/>
        <v>196.8</v>
      </c>
      <c r="G104" s="16">
        <v>10</v>
      </c>
      <c r="H104" s="16">
        <v>20</v>
      </c>
      <c r="I104" s="16">
        <v>20</v>
      </c>
      <c r="J104" s="23" t="s">
        <v>210</v>
      </c>
      <c r="K104" s="23">
        <v>13433123182</v>
      </c>
      <c r="L104" s="24">
        <v>45491</v>
      </c>
    </row>
    <row r="105" spans="1:12" ht="18.95" customHeight="1" x14ac:dyDescent="0.15">
      <c r="A105" s="15"/>
      <c r="B105" s="16" t="s">
        <v>101</v>
      </c>
      <c r="C105" s="16" t="s">
        <v>102</v>
      </c>
      <c r="D105" s="16">
        <v>108</v>
      </c>
      <c r="E105" s="16">
        <v>1</v>
      </c>
      <c r="F105" s="16">
        <f t="shared" si="1"/>
        <v>108</v>
      </c>
      <c r="G105" s="16">
        <v>10</v>
      </c>
      <c r="H105" s="16">
        <v>10</v>
      </c>
      <c r="I105" s="16">
        <v>10</v>
      </c>
      <c r="J105" s="23" t="s">
        <v>211</v>
      </c>
      <c r="K105" s="23">
        <v>15207652208</v>
      </c>
      <c r="L105" s="24">
        <v>45495</v>
      </c>
    </row>
    <row r="106" spans="1:12" ht="18.95" customHeight="1" x14ac:dyDescent="0.15">
      <c r="A106" s="15"/>
      <c r="B106" s="17" t="s">
        <v>160</v>
      </c>
      <c r="C106" s="18" t="s">
        <v>161</v>
      </c>
      <c r="D106" s="16">
        <v>12.3</v>
      </c>
      <c r="E106" s="16">
        <v>3</v>
      </c>
      <c r="F106" s="16">
        <f t="shared" si="1"/>
        <v>36.900000000000006</v>
      </c>
      <c r="G106" s="16">
        <v>1</v>
      </c>
      <c r="H106" s="16">
        <v>3</v>
      </c>
      <c r="I106" s="217">
        <v>10</v>
      </c>
      <c r="J106" s="217" t="s">
        <v>212</v>
      </c>
      <c r="K106" s="217">
        <v>13727339434</v>
      </c>
      <c r="L106" s="223">
        <v>45495</v>
      </c>
    </row>
    <row r="107" spans="1:12" ht="18.95" customHeight="1" x14ac:dyDescent="0.15">
      <c r="A107" s="15"/>
      <c r="B107" s="16" t="s">
        <v>199</v>
      </c>
      <c r="C107" s="16" t="s">
        <v>124</v>
      </c>
      <c r="D107" s="16">
        <v>22</v>
      </c>
      <c r="E107" s="16">
        <v>1</v>
      </c>
      <c r="F107" s="16">
        <f t="shared" si="1"/>
        <v>22</v>
      </c>
      <c r="G107" s="16">
        <v>2.5</v>
      </c>
      <c r="H107" s="16">
        <v>2.5</v>
      </c>
      <c r="I107" s="218"/>
      <c r="J107" s="218"/>
      <c r="K107" s="218"/>
      <c r="L107" s="224"/>
    </row>
    <row r="108" spans="1:12" ht="18.95" customHeight="1" x14ac:dyDescent="0.15">
      <c r="A108" s="15"/>
      <c r="B108" s="16" t="s">
        <v>134</v>
      </c>
      <c r="C108" s="16" t="s">
        <v>127</v>
      </c>
      <c r="D108" s="16">
        <v>4.9000000000000004</v>
      </c>
      <c r="E108" s="16">
        <v>1</v>
      </c>
      <c r="F108" s="16">
        <f t="shared" si="1"/>
        <v>4.9000000000000004</v>
      </c>
      <c r="G108" s="16">
        <v>0.5</v>
      </c>
      <c r="H108" s="16">
        <v>0.5</v>
      </c>
      <c r="I108" s="218"/>
      <c r="J108" s="218"/>
      <c r="K108" s="218"/>
      <c r="L108" s="224"/>
    </row>
    <row r="109" spans="1:12" ht="18.95" customHeight="1" x14ac:dyDescent="0.15">
      <c r="A109" s="15"/>
      <c r="B109" s="16" t="s">
        <v>148</v>
      </c>
      <c r="C109" s="16" t="s">
        <v>149</v>
      </c>
      <c r="D109" s="16">
        <v>15.5</v>
      </c>
      <c r="E109" s="16">
        <v>1</v>
      </c>
      <c r="F109" s="16">
        <f t="shared" si="1"/>
        <v>15.5</v>
      </c>
      <c r="G109" s="16">
        <v>1.5</v>
      </c>
      <c r="H109" s="16">
        <v>1.5</v>
      </c>
      <c r="I109" s="218"/>
      <c r="J109" s="218"/>
      <c r="K109" s="218"/>
      <c r="L109" s="224"/>
    </row>
    <row r="110" spans="1:12" ht="18.95" customHeight="1" x14ac:dyDescent="0.15">
      <c r="A110" s="15"/>
      <c r="B110" s="17" t="s">
        <v>182</v>
      </c>
      <c r="C110" s="18" t="s">
        <v>183</v>
      </c>
      <c r="D110" s="16">
        <v>25.8</v>
      </c>
      <c r="E110" s="16">
        <v>1</v>
      </c>
      <c r="F110" s="16">
        <f t="shared" si="1"/>
        <v>25.8</v>
      </c>
      <c r="G110" s="16">
        <v>2.5</v>
      </c>
      <c r="H110" s="16">
        <v>2.5</v>
      </c>
      <c r="I110" s="219"/>
      <c r="J110" s="219"/>
      <c r="K110" s="219"/>
      <c r="L110" s="225"/>
    </row>
    <row r="111" spans="1:12" ht="18.95" customHeight="1" x14ac:dyDescent="0.15">
      <c r="A111" s="15"/>
      <c r="B111" s="16" t="s">
        <v>98</v>
      </c>
      <c r="C111" s="16" t="s">
        <v>114</v>
      </c>
      <c r="D111" s="16">
        <v>98.4</v>
      </c>
      <c r="E111" s="16">
        <v>1</v>
      </c>
      <c r="F111" s="16">
        <f t="shared" si="1"/>
        <v>98.4</v>
      </c>
      <c r="G111" s="16">
        <v>10</v>
      </c>
      <c r="H111" s="16">
        <v>10</v>
      </c>
      <c r="I111" s="217">
        <v>20</v>
      </c>
      <c r="J111" s="217" t="s">
        <v>213</v>
      </c>
      <c r="K111" s="217">
        <v>1354998643</v>
      </c>
      <c r="L111" s="223">
        <v>45495</v>
      </c>
    </row>
    <row r="112" spans="1:12" ht="18.95" customHeight="1" x14ac:dyDescent="0.15">
      <c r="A112" s="15"/>
      <c r="B112" s="16" t="s">
        <v>167</v>
      </c>
      <c r="C112" s="16" t="s">
        <v>168</v>
      </c>
      <c r="D112" s="16">
        <v>60</v>
      </c>
      <c r="E112" s="16">
        <v>1</v>
      </c>
      <c r="F112" s="16">
        <f t="shared" si="1"/>
        <v>60</v>
      </c>
      <c r="G112" s="16">
        <v>6</v>
      </c>
      <c r="H112" s="16">
        <v>6</v>
      </c>
      <c r="I112" s="218"/>
      <c r="J112" s="218"/>
      <c r="K112" s="218"/>
      <c r="L112" s="224"/>
    </row>
    <row r="113" spans="1:12" ht="18.95" customHeight="1" x14ac:dyDescent="0.15">
      <c r="A113" s="15"/>
      <c r="B113" s="16" t="s">
        <v>119</v>
      </c>
      <c r="C113" s="16" t="s">
        <v>214</v>
      </c>
      <c r="D113" s="16">
        <v>19.5</v>
      </c>
      <c r="E113" s="16">
        <v>2</v>
      </c>
      <c r="F113" s="16">
        <f t="shared" si="1"/>
        <v>39</v>
      </c>
      <c r="G113" s="16">
        <v>2</v>
      </c>
      <c r="H113" s="16">
        <v>4</v>
      </c>
      <c r="I113" s="219"/>
      <c r="J113" s="219"/>
      <c r="K113" s="219"/>
      <c r="L113" s="225"/>
    </row>
    <row r="114" spans="1:12" ht="18.95" customHeight="1" x14ac:dyDescent="0.15">
      <c r="A114" s="15"/>
      <c r="B114" s="16" t="s">
        <v>101</v>
      </c>
      <c r="C114" s="16" t="s">
        <v>102</v>
      </c>
      <c r="D114" s="16">
        <v>108</v>
      </c>
      <c r="E114" s="16">
        <v>2</v>
      </c>
      <c r="F114" s="16">
        <f t="shared" si="1"/>
        <v>216</v>
      </c>
      <c r="G114" s="16">
        <v>10</v>
      </c>
      <c r="H114" s="16">
        <v>20</v>
      </c>
      <c r="I114" s="16">
        <v>20</v>
      </c>
      <c r="J114" s="23" t="s">
        <v>215</v>
      </c>
      <c r="K114" s="16">
        <v>18162014931</v>
      </c>
      <c r="L114" s="24">
        <v>45495</v>
      </c>
    </row>
    <row r="115" spans="1:12" ht="18.95" customHeight="1" x14ac:dyDescent="0.15">
      <c r="A115" s="15"/>
      <c r="B115" s="16" t="s">
        <v>98</v>
      </c>
      <c r="C115" s="16" t="s">
        <v>114</v>
      </c>
      <c r="D115" s="16">
        <v>98.4</v>
      </c>
      <c r="E115" s="16">
        <v>1</v>
      </c>
      <c r="F115" s="16">
        <f t="shared" si="1"/>
        <v>98.4</v>
      </c>
      <c r="G115" s="16">
        <v>10</v>
      </c>
      <c r="H115" s="16">
        <v>10</v>
      </c>
      <c r="I115" s="23">
        <v>10</v>
      </c>
      <c r="J115" s="23" t="s">
        <v>216</v>
      </c>
      <c r="K115" s="16">
        <v>13690544952</v>
      </c>
      <c r="L115" s="24">
        <v>45495</v>
      </c>
    </row>
    <row r="116" spans="1:12" ht="18.95" customHeight="1" x14ac:dyDescent="0.15">
      <c r="A116" s="15"/>
      <c r="B116" s="16" t="s">
        <v>101</v>
      </c>
      <c r="C116" s="16" t="s">
        <v>102</v>
      </c>
      <c r="D116" s="16">
        <v>108</v>
      </c>
      <c r="E116" s="16">
        <v>2</v>
      </c>
      <c r="F116" s="16">
        <f t="shared" si="1"/>
        <v>216</v>
      </c>
      <c r="G116" s="16">
        <v>10</v>
      </c>
      <c r="H116" s="16">
        <v>20</v>
      </c>
      <c r="I116" s="16">
        <v>20</v>
      </c>
      <c r="J116" s="23" t="s">
        <v>217</v>
      </c>
      <c r="K116" s="16">
        <v>26652855</v>
      </c>
      <c r="L116" s="24">
        <v>45495</v>
      </c>
    </row>
    <row r="117" spans="1:12" ht="18.95" customHeight="1" x14ac:dyDescent="0.15">
      <c r="A117" s="15"/>
      <c r="B117" s="16" t="s">
        <v>101</v>
      </c>
      <c r="C117" s="16" t="s">
        <v>102</v>
      </c>
      <c r="D117" s="16">
        <v>108</v>
      </c>
      <c r="E117" s="16">
        <v>1</v>
      </c>
      <c r="F117" s="16">
        <f t="shared" si="1"/>
        <v>108</v>
      </c>
      <c r="G117" s="16">
        <v>10</v>
      </c>
      <c r="H117" s="16">
        <v>10</v>
      </c>
      <c r="I117" s="217">
        <v>20</v>
      </c>
      <c r="J117" s="23"/>
      <c r="K117" s="16"/>
      <c r="L117" s="24"/>
    </row>
    <row r="118" spans="1:12" ht="18.95" customHeight="1" x14ac:dyDescent="0.15">
      <c r="A118" s="15"/>
      <c r="B118" s="16" t="s">
        <v>98</v>
      </c>
      <c r="C118" s="16" t="s">
        <v>114</v>
      </c>
      <c r="D118" s="16">
        <v>102</v>
      </c>
      <c r="E118" s="16">
        <v>1</v>
      </c>
      <c r="F118" s="16">
        <f t="shared" si="1"/>
        <v>102</v>
      </c>
      <c r="G118" s="16">
        <v>10</v>
      </c>
      <c r="H118" s="16">
        <v>10</v>
      </c>
      <c r="I118" s="219"/>
      <c r="J118" s="23" t="s">
        <v>218</v>
      </c>
      <c r="K118" s="16">
        <v>13612603244</v>
      </c>
      <c r="L118" s="24">
        <v>45497</v>
      </c>
    </row>
    <row r="119" spans="1:12" ht="18.95" customHeight="1" x14ac:dyDescent="0.15">
      <c r="A119" s="15"/>
      <c r="B119" s="16" t="s">
        <v>96</v>
      </c>
      <c r="C119" s="16" t="s">
        <v>97</v>
      </c>
      <c r="D119" s="16">
        <v>35.299999999999997</v>
      </c>
      <c r="E119" s="16">
        <v>1</v>
      </c>
      <c r="F119" s="16">
        <f t="shared" si="1"/>
        <v>35.299999999999997</v>
      </c>
      <c r="G119" s="16">
        <v>4</v>
      </c>
      <c r="H119" s="16">
        <v>4</v>
      </c>
      <c r="I119" s="217">
        <v>20</v>
      </c>
      <c r="J119" s="217" t="s">
        <v>219</v>
      </c>
      <c r="K119" s="217">
        <v>18825408080</v>
      </c>
      <c r="L119" s="223">
        <v>45497</v>
      </c>
    </row>
    <row r="120" spans="1:12" s="13" customFormat="1" ht="18.95" customHeight="1" x14ac:dyDescent="0.15">
      <c r="A120" s="21"/>
      <c r="B120" s="17" t="s">
        <v>220</v>
      </c>
      <c r="C120" s="17" t="s">
        <v>118</v>
      </c>
      <c r="D120" s="16">
        <v>25.5</v>
      </c>
      <c r="E120" s="16">
        <v>1</v>
      </c>
      <c r="F120" s="16">
        <f t="shared" si="1"/>
        <v>25.5</v>
      </c>
      <c r="G120" s="16">
        <v>2.5</v>
      </c>
      <c r="H120" s="16">
        <v>2.5</v>
      </c>
      <c r="I120" s="218"/>
      <c r="J120" s="218"/>
      <c r="K120" s="218"/>
      <c r="L120" s="224"/>
    </row>
    <row r="121" spans="1:12" ht="18.95" customHeight="1" x14ac:dyDescent="0.15">
      <c r="A121" s="15"/>
      <c r="B121" s="16" t="s">
        <v>125</v>
      </c>
      <c r="C121" s="16" t="s">
        <v>127</v>
      </c>
      <c r="D121" s="16">
        <v>10</v>
      </c>
      <c r="E121" s="16">
        <v>3</v>
      </c>
      <c r="F121" s="16">
        <f t="shared" si="1"/>
        <v>30</v>
      </c>
      <c r="G121" s="16">
        <v>1</v>
      </c>
      <c r="H121" s="16">
        <v>3</v>
      </c>
      <c r="I121" s="218"/>
      <c r="J121" s="218"/>
      <c r="K121" s="218"/>
      <c r="L121" s="224"/>
    </row>
    <row r="122" spans="1:12" ht="18.95" customHeight="1" x14ac:dyDescent="0.15">
      <c r="A122" s="15"/>
      <c r="B122" s="16" t="s">
        <v>134</v>
      </c>
      <c r="C122" s="16" t="s">
        <v>118</v>
      </c>
      <c r="D122" s="16">
        <v>18.5</v>
      </c>
      <c r="E122" s="16">
        <v>1</v>
      </c>
      <c r="F122" s="16">
        <f t="shared" si="1"/>
        <v>18.5</v>
      </c>
      <c r="G122" s="16">
        <v>2</v>
      </c>
      <c r="H122" s="16">
        <v>2</v>
      </c>
      <c r="I122" s="218"/>
      <c r="J122" s="218"/>
      <c r="K122" s="218"/>
      <c r="L122" s="224"/>
    </row>
    <row r="123" spans="1:12" ht="18.95" customHeight="1" x14ac:dyDescent="0.15">
      <c r="A123" s="15"/>
      <c r="B123" s="16" t="s">
        <v>137</v>
      </c>
      <c r="C123" s="18" t="s">
        <v>99</v>
      </c>
      <c r="D123" s="16">
        <v>13.8</v>
      </c>
      <c r="E123" s="16">
        <v>1</v>
      </c>
      <c r="F123" s="16">
        <f t="shared" si="1"/>
        <v>13.8</v>
      </c>
      <c r="G123" s="16">
        <v>1.5</v>
      </c>
      <c r="H123" s="16">
        <v>1.5</v>
      </c>
      <c r="I123" s="218"/>
      <c r="J123" s="218"/>
      <c r="K123" s="218"/>
      <c r="L123" s="224"/>
    </row>
    <row r="124" spans="1:12" ht="18.95" customHeight="1" x14ac:dyDescent="0.15">
      <c r="A124" s="15"/>
      <c r="B124" s="16" t="s">
        <v>177</v>
      </c>
      <c r="C124" s="16" t="s">
        <v>178</v>
      </c>
      <c r="D124" s="16">
        <v>9.6999999999999993</v>
      </c>
      <c r="E124" s="16">
        <v>2</v>
      </c>
      <c r="F124" s="16">
        <f t="shared" si="1"/>
        <v>19.399999999999999</v>
      </c>
      <c r="G124" s="16">
        <v>1</v>
      </c>
      <c r="H124" s="16">
        <v>2</v>
      </c>
      <c r="I124" s="218"/>
      <c r="J124" s="218"/>
      <c r="K124" s="218"/>
      <c r="L124" s="224"/>
    </row>
    <row r="125" spans="1:12" ht="18.95" customHeight="1" x14ac:dyDescent="0.15">
      <c r="A125" s="15"/>
      <c r="B125" s="17" t="s">
        <v>182</v>
      </c>
      <c r="C125" s="18" t="s">
        <v>183</v>
      </c>
      <c r="D125" s="16">
        <v>25.8</v>
      </c>
      <c r="E125" s="16">
        <v>2</v>
      </c>
      <c r="F125" s="16">
        <f t="shared" si="1"/>
        <v>51.6</v>
      </c>
      <c r="G125" s="16">
        <v>2.5</v>
      </c>
      <c r="H125" s="16">
        <v>5</v>
      </c>
      <c r="I125" s="219"/>
      <c r="J125" s="219"/>
      <c r="K125" s="219"/>
      <c r="L125" s="225"/>
    </row>
    <row r="126" spans="1:12" ht="18.95" customHeight="1" x14ac:dyDescent="0.15">
      <c r="A126" s="15"/>
      <c r="B126" s="16" t="s">
        <v>98</v>
      </c>
      <c r="C126" s="16" t="s">
        <v>114</v>
      </c>
      <c r="D126" s="16">
        <v>102</v>
      </c>
      <c r="E126" s="16">
        <v>1</v>
      </c>
      <c r="F126" s="16">
        <f t="shared" si="1"/>
        <v>102</v>
      </c>
      <c r="G126" s="16">
        <v>10</v>
      </c>
      <c r="H126" s="16">
        <v>10</v>
      </c>
      <c r="I126" s="217">
        <v>40</v>
      </c>
      <c r="J126" s="217" t="s">
        <v>221</v>
      </c>
      <c r="K126" s="217">
        <v>13670909310</v>
      </c>
      <c r="L126" s="223">
        <v>45498</v>
      </c>
    </row>
    <row r="127" spans="1:12" ht="18.95" customHeight="1" x14ac:dyDescent="0.15">
      <c r="A127" s="15"/>
      <c r="B127" s="16" t="s">
        <v>125</v>
      </c>
      <c r="C127" s="16" t="s">
        <v>127</v>
      </c>
      <c r="D127" s="16">
        <v>10</v>
      </c>
      <c r="E127" s="16">
        <v>3</v>
      </c>
      <c r="F127" s="16">
        <f t="shared" si="1"/>
        <v>30</v>
      </c>
      <c r="G127" s="16">
        <v>1</v>
      </c>
      <c r="H127" s="16">
        <v>3</v>
      </c>
      <c r="I127" s="218"/>
      <c r="J127" s="218"/>
      <c r="K127" s="218"/>
      <c r="L127" s="224"/>
    </row>
    <row r="128" spans="1:12" ht="18.95" customHeight="1" x14ac:dyDescent="0.15">
      <c r="A128" s="15"/>
      <c r="B128" s="17" t="s">
        <v>130</v>
      </c>
      <c r="C128" s="18" t="s">
        <v>132</v>
      </c>
      <c r="D128" s="16">
        <v>1.6</v>
      </c>
      <c r="E128" s="16">
        <v>2</v>
      </c>
      <c r="F128" s="16">
        <f t="shared" si="1"/>
        <v>3.2</v>
      </c>
      <c r="G128" s="16">
        <v>0.1</v>
      </c>
      <c r="H128" s="16">
        <v>0.2</v>
      </c>
      <c r="I128" s="218"/>
      <c r="J128" s="218"/>
      <c r="K128" s="218"/>
      <c r="L128" s="224"/>
    </row>
    <row r="129" spans="1:12" ht="18.95" customHeight="1" x14ac:dyDescent="0.15">
      <c r="A129" s="15"/>
      <c r="B129" s="17" t="s">
        <v>130</v>
      </c>
      <c r="C129" s="18" t="s">
        <v>132</v>
      </c>
      <c r="D129" s="16">
        <v>1.65</v>
      </c>
      <c r="E129" s="16">
        <v>3</v>
      </c>
      <c r="F129" s="16">
        <f t="shared" si="1"/>
        <v>4.9499999999999993</v>
      </c>
      <c r="G129" s="16">
        <v>0.1</v>
      </c>
      <c r="H129" s="16">
        <v>0.3</v>
      </c>
      <c r="I129" s="218"/>
      <c r="J129" s="218"/>
      <c r="K129" s="218"/>
      <c r="L129" s="224"/>
    </row>
    <row r="130" spans="1:12" ht="18.95" customHeight="1" x14ac:dyDescent="0.15">
      <c r="A130" s="15"/>
      <c r="B130" s="16" t="s">
        <v>137</v>
      </c>
      <c r="C130" s="18" t="s">
        <v>99</v>
      </c>
      <c r="D130" s="16">
        <v>13.8</v>
      </c>
      <c r="E130" s="16">
        <v>6</v>
      </c>
      <c r="F130" s="16">
        <f t="shared" si="1"/>
        <v>82.800000000000011</v>
      </c>
      <c r="G130" s="16">
        <v>1.5</v>
      </c>
      <c r="H130" s="16">
        <v>9</v>
      </c>
      <c r="I130" s="218"/>
      <c r="J130" s="218"/>
      <c r="K130" s="218"/>
      <c r="L130" s="224"/>
    </row>
    <row r="131" spans="1:12" ht="18.95" customHeight="1" x14ac:dyDescent="0.15">
      <c r="A131" s="15"/>
      <c r="B131" s="17" t="s">
        <v>139</v>
      </c>
      <c r="C131" s="18" t="s">
        <v>118</v>
      </c>
      <c r="D131" s="16">
        <v>22</v>
      </c>
      <c r="E131" s="16">
        <v>6</v>
      </c>
      <c r="F131" s="16">
        <f t="shared" si="1"/>
        <v>132</v>
      </c>
      <c r="G131" s="16">
        <v>2.5</v>
      </c>
      <c r="H131" s="16">
        <v>15</v>
      </c>
      <c r="I131" s="218"/>
      <c r="J131" s="218"/>
      <c r="K131" s="218"/>
      <c r="L131" s="224"/>
    </row>
    <row r="132" spans="1:12" ht="18.95" customHeight="1" x14ac:dyDescent="0.15">
      <c r="A132" s="15"/>
      <c r="B132" s="17" t="s">
        <v>182</v>
      </c>
      <c r="C132" s="18" t="s">
        <v>183</v>
      </c>
      <c r="D132" s="16">
        <v>25.8</v>
      </c>
      <c r="E132" s="16">
        <v>1</v>
      </c>
      <c r="F132" s="16">
        <f t="shared" ref="F132:F154" si="2">D132*E132</f>
        <v>25.8</v>
      </c>
      <c r="G132" s="16">
        <v>2.5</v>
      </c>
      <c r="H132" s="16">
        <v>2.5</v>
      </c>
      <c r="I132" s="219"/>
      <c r="J132" s="219"/>
      <c r="K132" s="219"/>
      <c r="L132" s="225"/>
    </row>
    <row r="133" spans="1:12" ht="18.95" customHeight="1" x14ac:dyDescent="0.15">
      <c r="A133" s="15"/>
      <c r="B133" s="16" t="s">
        <v>101</v>
      </c>
      <c r="C133" s="16" t="s">
        <v>102</v>
      </c>
      <c r="D133" s="16">
        <v>108</v>
      </c>
      <c r="E133" s="16">
        <v>3</v>
      </c>
      <c r="F133" s="16">
        <f t="shared" si="2"/>
        <v>324</v>
      </c>
      <c r="G133" s="16">
        <v>10</v>
      </c>
      <c r="H133" s="16">
        <v>30</v>
      </c>
      <c r="I133" s="25">
        <v>30</v>
      </c>
      <c r="J133" s="25" t="s">
        <v>222</v>
      </c>
      <c r="K133" s="25">
        <v>13726609744</v>
      </c>
      <c r="L133" s="26">
        <v>45498</v>
      </c>
    </row>
    <row r="134" spans="1:12" ht="18.95" customHeight="1" x14ac:dyDescent="0.15">
      <c r="A134" s="15"/>
      <c r="B134" s="16" t="s">
        <v>101</v>
      </c>
      <c r="C134" s="16" t="s">
        <v>102</v>
      </c>
      <c r="D134" s="16">
        <v>108</v>
      </c>
      <c r="E134" s="16">
        <v>3</v>
      </c>
      <c r="F134" s="16">
        <f t="shared" si="2"/>
        <v>324</v>
      </c>
      <c r="G134" s="16">
        <v>10</v>
      </c>
      <c r="H134" s="16">
        <v>30</v>
      </c>
      <c r="I134" s="25">
        <v>30</v>
      </c>
      <c r="J134" s="16" t="s">
        <v>223</v>
      </c>
      <c r="K134" s="16">
        <v>13549994444</v>
      </c>
      <c r="L134" s="43">
        <v>45498</v>
      </c>
    </row>
    <row r="135" spans="1:12" ht="18.95" customHeight="1" x14ac:dyDescent="0.15">
      <c r="A135" s="15"/>
      <c r="B135" s="16" t="s">
        <v>96</v>
      </c>
      <c r="C135" s="16" t="s">
        <v>97</v>
      </c>
      <c r="D135" s="16">
        <v>35.299999999999997</v>
      </c>
      <c r="E135" s="16">
        <v>1</v>
      </c>
      <c r="F135" s="16">
        <f t="shared" si="2"/>
        <v>35.299999999999997</v>
      </c>
      <c r="G135" s="16">
        <v>4</v>
      </c>
      <c r="H135" s="16">
        <v>4</v>
      </c>
      <c r="I135" s="217">
        <v>20</v>
      </c>
      <c r="J135" s="217" t="s">
        <v>224</v>
      </c>
      <c r="K135" s="217">
        <v>13710411765</v>
      </c>
      <c r="L135" s="223">
        <v>45498</v>
      </c>
    </row>
    <row r="136" spans="1:12" ht="18.95" customHeight="1" x14ac:dyDescent="0.15">
      <c r="A136" s="15"/>
      <c r="B136" s="16" t="s">
        <v>98</v>
      </c>
      <c r="C136" s="16" t="s">
        <v>114</v>
      </c>
      <c r="D136" s="16">
        <v>102</v>
      </c>
      <c r="E136" s="16">
        <v>1</v>
      </c>
      <c r="F136" s="16">
        <f t="shared" si="2"/>
        <v>102</v>
      </c>
      <c r="G136" s="16">
        <v>10</v>
      </c>
      <c r="H136" s="16">
        <v>10</v>
      </c>
      <c r="I136" s="218"/>
      <c r="J136" s="218"/>
      <c r="K136" s="218"/>
      <c r="L136" s="224"/>
    </row>
    <row r="137" spans="1:12" ht="18.95" customHeight="1" x14ac:dyDescent="0.15">
      <c r="A137" s="15"/>
      <c r="B137" s="16" t="s">
        <v>125</v>
      </c>
      <c r="C137" s="16" t="s">
        <v>127</v>
      </c>
      <c r="D137" s="16">
        <v>10</v>
      </c>
      <c r="E137" s="16">
        <v>1</v>
      </c>
      <c r="F137" s="16">
        <f t="shared" si="2"/>
        <v>10</v>
      </c>
      <c r="G137" s="16">
        <v>1</v>
      </c>
      <c r="H137" s="16">
        <v>1</v>
      </c>
      <c r="I137" s="218"/>
      <c r="J137" s="218"/>
      <c r="K137" s="218"/>
      <c r="L137" s="224"/>
    </row>
    <row r="138" spans="1:12" ht="18.95" customHeight="1" x14ac:dyDescent="0.15">
      <c r="A138" s="15"/>
      <c r="B138" s="16" t="s">
        <v>199</v>
      </c>
      <c r="C138" s="16" t="s">
        <v>124</v>
      </c>
      <c r="D138" s="16">
        <v>22</v>
      </c>
      <c r="E138" s="16">
        <v>1</v>
      </c>
      <c r="F138" s="16">
        <f t="shared" si="2"/>
        <v>22</v>
      </c>
      <c r="G138" s="16">
        <v>2.5</v>
      </c>
      <c r="H138" s="16">
        <v>2.5</v>
      </c>
      <c r="I138" s="218"/>
      <c r="J138" s="218"/>
      <c r="K138" s="218"/>
      <c r="L138" s="224"/>
    </row>
    <row r="139" spans="1:12" ht="18.95" customHeight="1" x14ac:dyDescent="0.15">
      <c r="A139" s="15"/>
      <c r="B139" s="17" t="s">
        <v>182</v>
      </c>
      <c r="C139" s="18" t="s">
        <v>183</v>
      </c>
      <c r="D139" s="16">
        <v>25.8</v>
      </c>
      <c r="E139" s="16">
        <v>1</v>
      </c>
      <c r="F139" s="16">
        <f t="shared" si="2"/>
        <v>25.8</v>
      </c>
      <c r="G139" s="16">
        <v>2.5</v>
      </c>
      <c r="H139" s="16">
        <v>2.5</v>
      </c>
      <c r="I139" s="219"/>
      <c r="J139" s="219"/>
      <c r="K139" s="219"/>
      <c r="L139" s="225"/>
    </row>
    <row r="140" spans="1:12" ht="18.95" customHeight="1" x14ac:dyDescent="0.15">
      <c r="A140" s="15"/>
      <c r="B140" s="16" t="s">
        <v>101</v>
      </c>
      <c r="C140" s="16" t="s">
        <v>102</v>
      </c>
      <c r="D140" s="16">
        <v>108</v>
      </c>
      <c r="E140" s="16">
        <v>1</v>
      </c>
      <c r="F140" s="16">
        <f t="shared" si="2"/>
        <v>108</v>
      </c>
      <c r="G140" s="16">
        <v>10</v>
      </c>
      <c r="H140" s="16">
        <v>10</v>
      </c>
      <c r="I140" s="217">
        <v>30</v>
      </c>
      <c r="J140" s="217" t="s">
        <v>225</v>
      </c>
      <c r="K140" s="217">
        <v>13690558498</v>
      </c>
      <c r="L140" s="223">
        <v>45502</v>
      </c>
    </row>
    <row r="141" spans="1:12" ht="18.95" customHeight="1" x14ac:dyDescent="0.15">
      <c r="A141" s="15"/>
      <c r="B141" s="16" t="s">
        <v>98</v>
      </c>
      <c r="C141" s="16" t="s">
        <v>114</v>
      </c>
      <c r="D141" s="16">
        <v>102</v>
      </c>
      <c r="E141" s="16">
        <v>1</v>
      </c>
      <c r="F141" s="16">
        <f t="shared" si="2"/>
        <v>102</v>
      </c>
      <c r="G141" s="16">
        <v>10</v>
      </c>
      <c r="H141" s="16">
        <v>10</v>
      </c>
      <c r="I141" s="218"/>
      <c r="J141" s="218"/>
      <c r="K141" s="218"/>
      <c r="L141" s="224"/>
    </row>
    <row r="142" spans="1:12" ht="18.95" customHeight="1" x14ac:dyDescent="0.15">
      <c r="A142" s="15"/>
      <c r="B142" s="16" t="s">
        <v>199</v>
      </c>
      <c r="C142" s="16" t="s">
        <v>124</v>
      </c>
      <c r="D142" s="16">
        <v>22</v>
      </c>
      <c r="E142" s="16">
        <v>2</v>
      </c>
      <c r="F142" s="16">
        <f t="shared" si="2"/>
        <v>44</v>
      </c>
      <c r="G142" s="16">
        <v>2.5</v>
      </c>
      <c r="H142" s="16">
        <v>5</v>
      </c>
      <c r="I142" s="218"/>
      <c r="J142" s="218"/>
      <c r="K142" s="218"/>
      <c r="L142" s="224"/>
    </row>
    <row r="143" spans="1:12" ht="18.95" customHeight="1" x14ac:dyDescent="0.15">
      <c r="A143" s="15"/>
      <c r="B143" s="17" t="s">
        <v>182</v>
      </c>
      <c r="C143" s="18" t="s">
        <v>183</v>
      </c>
      <c r="D143" s="16">
        <v>25.8</v>
      </c>
      <c r="E143" s="16">
        <v>2</v>
      </c>
      <c r="F143" s="16">
        <f t="shared" si="2"/>
        <v>51.6</v>
      </c>
      <c r="G143" s="16">
        <v>2.5</v>
      </c>
      <c r="H143" s="16">
        <v>5</v>
      </c>
      <c r="I143" s="219"/>
      <c r="J143" s="219"/>
      <c r="K143" s="219"/>
      <c r="L143" s="225"/>
    </row>
    <row r="144" spans="1:12" ht="18.95" customHeight="1" x14ac:dyDescent="0.15">
      <c r="A144" s="15"/>
      <c r="B144" s="16" t="s">
        <v>101</v>
      </c>
      <c r="C144" s="16" t="s">
        <v>102</v>
      </c>
      <c r="D144" s="16">
        <v>108</v>
      </c>
      <c r="E144" s="16">
        <v>2</v>
      </c>
      <c r="F144" s="16">
        <f t="shared" si="2"/>
        <v>216</v>
      </c>
      <c r="G144" s="16">
        <v>10</v>
      </c>
      <c r="H144" s="16">
        <v>20</v>
      </c>
      <c r="I144" s="16">
        <v>20</v>
      </c>
      <c r="J144" s="16" t="s">
        <v>226</v>
      </c>
      <c r="K144" s="16">
        <v>13516545144</v>
      </c>
      <c r="L144" s="43">
        <v>45502</v>
      </c>
    </row>
    <row r="145" spans="1:12" ht="18.95" customHeight="1" x14ac:dyDescent="0.15">
      <c r="A145" s="15"/>
      <c r="B145" s="16" t="s">
        <v>101</v>
      </c>
      <c r="C145" s="16" t="s">
        <v>102</v>
      </c>
      <c r="D145" s="16">
        <v>108</v>
      </c>
      <c r="E145" s="16">
        <v>1</v>
      </c>
      <c r="F145" s="16">
        <f t="shared" si="2"/>
        <v>108</v>
      </c>
      <c r="G145" s="16">
        <v>10</v>
      </c>
      <c r="H145" s="16">
        <v>10</v>
      </c>
      <c r="I145" s="217">
        <v>20</v>
      </c>
      <c r="J145" s="217" t="s">
        <v>227</v>
      </c>
      <c r="K145" s="217">
        <v>15918168209</v>
      </c>
      <c r="L145" s="223">
        <v>45502</v>
      </c>
    </row>
    <row r="146" spans="1:12" ht="18.95" customHeight="1" x14ac:dyDescent="0.15">
      <c r="A146" s="15"/>
      <c r="B146" s="16" t="s">
        <v>128</v>
      </c>
      <c r="C146" s="16" t="s">
        <v>129</v>
      </c>
      <c r="D146" s="16">
        <v>9.5</v>
      </c>
      <c r="E146" s="16">
        <v>1</v>
      </c>
      <c r="F146" s="16">
        <f t="shared" si="2"/>
        <v>9.5</v>
      </c>
      <c r="G146" s="16">
        <v>1</v>
      </c>
      <c r="H146" s="16">
        <v>1</v>
      </c>
      <c r="I146" s="218"/>
      <c r="J146" s="218"/>
      <c r="K146" s="218"/>
      <c r="L146" s="224"/>
    </row>
    <row r="147" spans="1:12" ht="18.95" customHeight="1" x14ac:dyDescent="0.15">
      <c r="A147" s="15"/>
      <c r="B147" s="16" t="s">
        <v>137</v>
      </c>
      <c r="C147" s="18" t="s">
        <v>99</v>
      </c>
      <c r="D147" s="16">
        <v>14.5</v>
      </c>
      <c r="E147" s="16">
        <v>2</v>
      </c>
      <c r="F147" s="16">
        <f t="shared" si="2"/>
        <v>29</v>
      </c>
      <c r="G147" s="16">
        <v>1.5</v>
      </c>
      <c r="H147" s="16">
        <v>3</v>
      </c>
      <c r="I147" s="218"/>
      <c r="J147" s="218"/>
      <c r="K147" s="218"/>
      <c r="L147" s="224"/>
    </row>
    <row r="148" spans="1:12" ht="18.95" customHeight="1" x14ac:dyDescent="0.15">
      <c r="A148" s="15"/>
      <c r="B148" s="16" t="s">
        <v>177</v>
      </c>
      <c r="C148" s="16" t="s">
        <v>178</v>
      </c>
      <c r="D148" s="16">
        <v>9.6999999999999993</v>
      </c>
      <c r="E148" s="16">
        <v>2</v>
      </c>
      <c r="F148" s="16">
        <f t="shared" si="2"/>
        <v>19.399999999999999</v>
      </c>
      <c r="G148" s="16">
        <v>1</v>
      </c>
      <c r="H148" s="16">
        <v>2</v>
      </c>
      <c r="I148" s="218"/>
      <c r="J148" s="218"/>
      <c r="K148" s="218"/>
      <c r="L148" s="224"/>
    </row>
    <row r="149" spans="1:12" ht="18.95" customHeight="1" x14ac:dyDescent="0.15">
      <c r="A149" s="15"/>
      <c r="B149" s="16" t="s">
        <v>145</v>
      </c>
      <c r="C149" s="16" t="s">
        <v>146</v>
      </c>
      <c r="D149" s="16">
        <v>39.9</v>
      </c>
      <c r="E149" s="16">
        <v>1</v>
      </c>
      <c r="F149" s="16">
        <f t="shared" si="2"/>
        <v>39.9</v>
      </c>
      <c r="G149" s="16">
        <v>4</v>
      </c>
      <c r="H149" s="16">
        <v>4</v>
      </c>
      <c r="I149" s="219"/>
      <c r="J149" s="219"/>
      <c r="K149" s="219"/>
      <c r="L149" s="225"/>
    </row>
    <row r="150" spans="1:12" ht="18.95" customHeight="1" x14ac:dyDescent="0.15">
      <c r="A150" s="15"/>
      <c r="B150" s="16" t="s">
        <v>101</v>
      </c>
      <c r="C150" s="18" t="s">
        <v>111</v>
      </c>
      <c r="D150" s="16">
        <v>75</v>
      </c>
      <c r="E150" s="16">
        <v>1</v>
      </c>
      <c r="F150" s="16">
        <f t="shared" si="2"/>
        <v>75</v>
      </c>
      <c r="G150" s="16">
        <v>7</v>
      </c>
      <c r="H150" s="16">
        <v>7</v>
      </c>
      <c r="I150" s="217">
        <v>10</v>
      </c>
      <c r="J150" s="217" t="s">
        <v>228</v>
      </c>
      <c r="K150" s="217">
        <v>13424604609</v>
      </c>
      <c r="L150" s="223">
        <v>45504</v>
      </c>
    </row>
    <row r="151" spans="1:12" s="13" customFormat="1" ht="18.95" customHeight="1" x14ac:dyDescent="0.15">
      <c r="A151" s="21"/>
      <c r="B151" s="17" t="s">
        <v>220</v>
      </c>
      <c r="C151" s="17" t="s">
        <v>118</v>
      </c>
      <c r="D151" s="16">
        <v>25.5</v>
      </c>
      <c r="E151" s="16">
        <v>1</v>
      </c>
      <c r="F151" s="16">
        <f t="shared" si="2"/>
        <v>25.5</v>
      </c>
      <c r="G151" s="16">
        <v>2.5</v>
      </c>
      <c r="H151" s="16">
        <v>2.5</v>
      </c>
      <c r="I151" s="218"/>
      <c r="J151" s="218"/>
      <c r="K151" s="218"/>
      <c r="L151" s="224"/>
    </row>
    <row r="152" spans="1:12" ht="18.95" customHeight="1" x14ac:dyDescent="0.15">
      <c r="A152" s="15"/>
      <c r="B152" s="16" t="s">
        <v>134</v>
      </c>
      <c r="C152" s="16" t="s">
        <v>127</v>
      </c>
      <c r="D152" s="16">
        <v>4.9000000000000004</v>
      </c>
      <c r="E152" s="16">
        <v>1</v>
      </c>
      <c r="F152" s="16">
        <f t="shared" si="2"/>
        <v>4.9000000000000004</v>
      </c>
      <c r="G152" s="16">
        <v>0.5</v>
      </c>
      <c r="H152" s="16">
        <v>0.5</v>
      </c>
      <c r="I152" s="219"/>
      <c r="J152" s="219"/>
      <c r="K152" s="219"/>
      <c r="L152" s="225"/>
    </row>
    <row r="153" spans="1:12" ht="18.95" customHeight="1" x14ac:dyDescent="0.15">
      <c r="A153" s="15"/>
      <c r="B153" s="16" t="s">
        <v>98</v>
      </c>
      <c r="C153" s="16" t="s">
        <v>114</v>
      </c>
      <c r="D153" s="16">
        <v>102</v>
      </c>
      <c r="E153" s="16">
        <v>1</v>
      </c>
      <c r="F153" s="16">
        <f t="shared" si="2"/>
        <v>102</v>
      </c>
      <c r="G153" s="16">
        <v>10</v>
      </c>
      <c r="H153" s="16">
        <v>10</v>
      </c>
      <c r="I153" s="16">
        <v>10</v>
      </c>
      <c r="J153" s="16" t="s">
        <v>229</v>
      </c>
      <c r="K153" s="16">
        <v>18124806023</v>
      </c>
      <c r="L153" s="43">
        <v>45504</v>
      </c>
    </row>
    <row r="154" spans="1:12" ht="18.95" customHeight="1" x14ac:dyDescent="0.15">
      <c r="A154" s="15"/>
      <c r="B154" s="16" t="s">
        <v>98</v>
      </c>
      <c r="C154" s="16" t="s">
        <v>114</v>
      </c>
      <c r="D154" s="16">
        <v>102</v>
      </c>
      <c r="E154" s="16">
        <v>3</v>
      </c>
      <c r="F154" s="16">
        <f t="shared" si="2"/>
        <v>306</v>
      </c>
      <c r="G154" s="16">
        <v>10</v>
      </c>
      <c r="H154" s="16">
        <v>30</v>
      </c>
      <c r="I154" s="16">
        <v>30</v>
      </c>
      <c r="J154" s="23" t="s">
        <v>230</v>
      </c>
      <c r="K154" s="23">
        <v>13534555556</v>
      </c>
      <c r="L154" s="24">
        <v>45504</v>
      </c>
    </row>
    <row r="155" spans="1:12" ht="18.95" customHeight="1" x14ac:dyDescent="0.15">
      <c r="A155" s="15"/>
      <c r="B155" s="16"/>
      <c r="C155" s="16"/>
      <c r="D155" s="16"/>
      <c r="E155" s="16"/>
      <c r="F155" s="22">
        <f>SUM(F3:F154)</f>
        <v>11518.989999999993</v>
      </c>
      <c r="G155" s="22"/>
      <c r="H155" s="22"/>
      <c r="I155" s="44">
        <f>SUM(I3:I154)</f>
        <v>1130</v>
      </c>
      <c r="J155" s="23"/>
      <c r="K155" s="23"/>
      <c r="L155" s="24"/>
    </row>
    <row r="156" spans="1:12" ht="18.95" customHeight="1" x14ac:dyDescent="0.15">
      <c r="A156" s="15"/>
      <c r="B156" s="16"/>
      <c r="C156" s="16"/>
      <c r="D156" s="16"/>
      <c r="E156" s="16"/>
      <c r="F156" s="22">
        <v>809.6</v>
      </c>
      <c r="G156" s="22"/>
      <c r="H156" s="22"/>
      <c r="I156" s="44">
        <v>84</v>
      </c>
      <c r="J156" s="23"/>
      <c r="K156" s="23"/>
      <c r="L156" s="24"/>
    </row>
    <row r="157" spans="1:12" ht="18.95" customHeight="1" x14ac:dyDescent="0.15">
      <c r="A157" s="15"/>
      <c r="B157" s="16"/>
      <c r="C157" s="16"/>
      <c r="D157" s="16"/>
      <c r="E157" s="16"/>
      <c r="F157" s="22">
        <f>SUM(F155:F156)</f>
        <v>12328.589999999993</v>
      </c>
      <c r="G157" s="22"/>
      <c r="H157" s="22"/>
      <c r="I157" s="44">
        <f>SUM(I155:I156)</f>
        <v>1214</v>
      </c>
      <c r="J157" s="16"/>
      <c r="K157" s="16"/>
      <c r="L157" s="43"/>
    </row>
    <row r="158" spans="1:12" ht="18.95" customHeight="1" x14ac:dyDescent="0.15">
      <c r="A158" s="28"/>
      <c r="B158" s="29"/>
      <c r="C158" s="29"/>
      <c r="D158" s="29"/>
      <c r="E158" s="29"/>
      <c r="F158" s="29"/>
      <c r="G158" s="29"/>
      <c r="H158" s="29"/>
      <c r="I158" s="45"/>
      <c r="J158" s="45"/>
      <c r="K158" s="45"/>
      <c r="L158" s="46"/>
    </row>
    <row r="159" spans="1:12" ht="18.95" customHeight="1" x14ac:dyDescent="0.15">
      <c r="A159" s="28"/>
      <c r="B159" s="29"/>
      <c r="C159" s="29"/>
      <c r="D159" s="29"/>
      <c r="E159" s="29"/>
      <c r="F159" s="29"/>
      <c r="G159" s="29"/>
      <c r="H159" s="29"/>
      <c r="I159" s="45"/>
      <c r="J159" s="45"/>
      <c r="K159" s="45"/>
      <c r="L159" s="46"/>
    </row>
    <row r="160" spans="1:12" ht="18.95" customHeight="1" x14ac:dyDescent="0.15">
      <c r="A160" s="28"/>
      <c r="B160" s="29"/>
      <c r="C160" s="29"/>
      <c r="D160" s="29"/>
      <c r="E160" s="29"/>
      <c r="F160" s="29"/>
      <c r="G160" s="29"/>
      <c r="H160" s="29"/>
      <c r="I160" s="45"/>
      <c r="J160" s="45"/>
      <c r="K160" s="45"/>
      <c r="L160" s="46"/>
    </row>
    <row r="161" spans="1:12" ht="18.95" customHeight="1" x14ac:dyDescent="0.15">
      <c r="A161" s="28"/>
      <c r="B161" s="215" t="s">
        <v>231</v>
      </c>
      <c r="C161" s="215"/>
      <c r="D161" s="215"/>
      <c r="E161" s="215"/>
      <c r="F161" s="215"/>
      <c r="G161" s="215"/>
      <c r="H161" s="215"/>
      <c r="I161" s="215"/>
      <c r="J161" s="45"/>
      <c r="K161" s="45"/>
      <c r="L161" s="46"/>
    </row>
    <row r="162" spans="1:12" ht="18.95" customHeight="1" x14ac:dyDescent="0.15">
      <c r="A162" s="28"/>
      <c r="B162" s="216"/>
      <c r="C162" s="216"/>
      <c r="D162" s="216"/>
      <c r="E162" s="216"/>
      <c r="F162" s="216"/>
      <c r="G162" s="216"/>
      <c r="H162" s="216"/>
      <c r="I162" s="216"/>
      <c r="J162" s="45"/>
      <c r="K162" s="45"/>
      <c r="L162" s="46"/>
    </row>
    <row r="163" spans="1:12" ht="18.95" customHeight="1" x14ac:dyDescent="0.15">
      <c r="A163" s="28"/>
      <c r="B163" s="30" t="s">
        <v>4</v>
      </c>
      <c r="C163" s="30" t="s">
        <v>88</v>
      </c>
      <c r="D163" s="30" t="s">
        <v>7</v>
      </c>
      <c r="E163" s="30" t="s">
        <v>89</v>
      </c>
      <c r="F163" s="30" t="s">
        <v>90</v>
      </c>
      <c r="G163" s="30" t="s">
        <v>91</v>
      </c>
      <c r="H163" s="30" t="s">
        <v>92</v>
      </c>
      <c r="I163" s="30" t="s">
        <v>93</v>
      </c>
      <c r="J163" s="45"/>
      <c r="K163" s="45"/>
      <c r="L163" s="46"/>
    </row>
    <row r="164" spans="1:12" ht="18.95" customHeight="1" x14ac:dyDescent="0.15">
      <c r="A164" s="28"/>
      <c r="B164" s="22" t="s">
        <v>232</v>
      </c>
      <c r="C164" s="22" t="s">
        <v>102</v>
      </c>
      <c r="D164" s="31" t="s">
        <v>24</v>
      </c>
      <c r="E164" s="32">
        <v>2</v>
      </c>
      <c r="F164" s="22">
        <v>108</v>
      </c>
      <c r="G164" s="22">
        <v>216</v>
      </c>
      <c r="H164" s="32">
        <v>10</v>
      </c>
      <c r="I164" s="47">
        <v>20</v>
      </c>
      <c r="J164" s="45"/>
      <c r="K164" s="45"/>
      <c r="L164" s="46"/>
    </row>
    <row r="165" spans="1:12" ht="18.95" customHeight="1" x14ac:dyDescent="0.15">
      <c r="A165" s="28"/>
      <c r="B165" s="22" t="s">
        <v>233</v>
      </c>
      <c r="C165" s="22" t="s">
        <v>114</v>
      </c>
      <c r="D165" s="22" t="s">
        <v>31</v>
      </c>
      <c r="E165" s="32">
        <v>1</v>
      </c>
      <c r="F165" s="22">
        <v>102</v>
      </c>
      <c r="G165" s="22">
        <v>102</v>
      </c>
      <c r="H165" s="32">
        <v>10</v>
      </c>
      <c r="I165" s="47">
        <v>10</v>
      </c>
      <c r="J165" s="45"/>
      <c r="K165" s="45"/>
      <c r="L165" s="46"/>
    </row>
    <row r="166" spans="1:12" ht="18.95" customHeight="1" x14ac:dyDescent="0.15">
      <c r="A166" s="28"/>
      <c r="B166" s="33" t="s">
        <v>220</v>
      </c>
      <c r="C166" s="33" t="s">
        <v>118</v>
      </c>
      <c r="D166" s="22" t="s">
        <v>39</v>
      </c>
      <c r="E166" s="32">
        <v>2</v>
      </c>
      <c r="F166" s="33">
        <v>25.5</v>
      </c>
      <c r="G166" s="33">
        <v>51</v>
      </c>
      <c r="H166" s="32">
        <v>2.5</v>
      </c>
      <c r="I166" s="47">
        <v>5</v>
      </c>
      <c r="J166" s="45"/>
      <c r="K166" s="45"/>
      <c r="L166" s="46"/>
    </row>
    <row r="167" spans="1:12" ht="18.95" customHeight="1" x14ac:dyDescent="0.15">
      <c r="A167" s="28"/>
      <c r="B167" s="22" t="s">
        <v>199</v>
      </c>
      <c r="C167" s="22" t="s">
        <v>124</v>
      </c>
      <c r="D167" s="31" t="s">
        <v>24</v>
      </c>
      <c r="E167" s="22">
        <v>14</v>
      </c>
      <c r="F167" s="33">
        <v>22</v>
      </c>
      <c r="G167" s="33">
        <v>308</v>
      </c>
      <c r="H167" s="32">
        <v>2.5</v>
      </c>
      <c r="I167" s="47">
        <v>35</v>
      </c>
      <c r="J167" s="45"/>
      <c r="K167" s="45"/>
      <c r="L167" s="46"/>
    </row>
    <row r="168" spans="1:12" ht="18.95" customHeight="1" x14ac:dyDescent="0.15">
      <c r="A168" s="28"/>
      <c r="B168" s="34" t="s">
        <v>125</v>
      </c>
      <c r="C168" s="34" t="s">
        <v>127</v>
      </c>
      <c r="D168" s="35" t="s">
        <v>24</v>
      </c>
      <c r="E168" s="36">
        <v>6</v>
      </c>
      <c r="F168" s="37">
        <v>9.6999999999999993</v>
      </c>
      <c r="G168" s="37">
        <v>58.2</v>
      </c>
      <c r="H168" s="36">
        <v>1</v>
      </c>
      <c r="I168" s="48">
        <v>6</v>
      </c>
      <c r="J168" s="45"/>
      <c r="K168" s="45"/>
      <c r="L168" s="46"/>
    </row>
    <row r="169" spans="1:12" ht="18.95" customHeight="1" x14ac:dyDescent="0.15">
      <c r="A169" s="28"/>
      <c r="B169" s="34" t="s">
        <v>128</v>
      </c>
      <c r="C169" s="34" t="s">
        <v>129</v>
      </c>
      <c r="D169" s="35" t="s">
        <v>24</v>
      </c>
      <c r="E169" s="36">
        <v>8</v>
      </c>
      <c r="F169" s="37">
        <v>9.3000000000000007</v>
      </c>
      <c r="G169" s="37">
        <v>74.400000000000006</v>
      </c>
      <c r="H169" s="36">
        <v>1</v>
      </c>
      <c r="I169" s="48">
        <v>8</v>
      </c>
      <c r="J169" s="45"/>
      <c r="K169" s="45"/>
      <c r="L169" s="46"/>
    </row>
    <row r="170" spans="1:12" ht="18.95" customHeight="1" x14ac:dyDescent="0.15">
      <c r="A170" s="28"/>
      <c r="B170" s="33"/>
      <c r="C170" s="33"/>
      <c r="D170" s="22"/>
      <c r="E170" s="32"/>
      <c r="F170" s="33"/>
      <c r="G170" s="33"/>
      <c r="H170" s="32"/>
      <c r="I170" s="47"/>
      <c r="J170" s="45"/>
      <c r="K170" s="45"/>
      <c r="L170" s="46"/>
    </row>
    <row r="171" spans="1:12" ht="18.95" customHeight="1" x14ac:dyDescent="0.15">
      <c r="A171" s="28"/>
      <c r="B171" s="38" t="s">
        <v>234</v>
      </c>
      <c r="C171" s="39"/>
      <c r="D171" s="32"/>
      <c r="E171" s="32"/>
      <c r="F171" s="32"/>
      <c r="G171" s="32">
        <f>SUM(G164:G170)</f>
        <v>809.6</v>
      </c>
      <c r="H171" s="32"/>
      <c r="I171" s="47">
        <f>SUM(I164:I170)</f>
        <v>84</v>
      </c>
      <c r="J171" s="45"/>
      <c r="K171" s="45"/>
      <c r="L171" s="46"/>
    </row>
    <row r="172" spans="1:12" ht="18.95" customHeight="1" x14ac:dyDescent="0.15">
      <c r="A172" s="28"/>
      <c r="B172" s="40"/>
      <c r="C172" s="40"/>
      <c r="D172" s="40"/>
      <c r="E172" s="40"/>
      <c r="F172" s="40"/>
      <c r="G172" s="40"/>
      <c r="H172" s="40"/>
      <c r="I172" s="49"/>
      <c r="J172" s="49"/>
      <c r="K172" s="49"/>
      <c r="L172" s="50"/>
    </row>
    <row r="173" spans="1:12" ht="18.95" customHeight="1" x14ac:dyDescent="0.15">
      <c r="A173" s="28"/>
      <c r="B173" s="41"/>
      <c r="C173" s="42"/>
      <c r="D173" s="40"/>
      <c r="E173" s="40"/>
      <c r="F173" s="40"/>
      <c r="G173" s="40"/>
      <c r="H173" s="40"/>
      <c r="I173" s="49"/>
      <c r="J173" s="49"/>
      <c r="K173" s="49"/>
      <c r="L173" s="50"/>
    </row>
    <row r="174" spans="1:12" ht="18.95" customHeight="1" x14ac:dyDescent="0.15">
      <c r="A174" s="28"/>
      <c r="B174" s="40"/>
      <c r="C174" s="40"/>
      <c r="D174" s="40"/>
      <c r="E174" s="40"/>
      <c r="F174" s="40"/>
      <c r="G174" s="40"/>
      <c r="H174" s="40"/>
      <c r="I174" s="40"/>
      <c r="J174" s="49"/>
      <c r="K174" s="40"/>
      <c r="L174" s="51"/>
    </row>
    <row r="175" spans="1:12" ht="18.95" customHeight="1" x14ac:dyDescent="0.15">
      <c r="A175" s="28"/>
      <c r="B175" s="40"/>
      <c r="C175" s="40"/>
      <c r="D175" s="40"/>
      <c r="E175" s="40"/>
      <c r="F175" s="40"/>
      <c r="G175" s="40"/>
      <c r="H175" s="40"/>
      <c r="I175" s="49"/>
      <c r="J175" s="49"/>
      <c r="K175" s="49"/>
      <c r="L175" s="50"/>
    </row>
    <row r="176" spans="1:12" ht="18.95" customHeight="1" x14ac:dyDescent="0.15">
      <c r="A176" s="28"/>
      <c r="B176" s="40"/>
      <c r="C176" s="40"/>
      <c r="D176" s="40"/>
      <c r="E176" s="40"/>
      <c r="F176" s="40"/>
      <c r="G176" s="40"/>
      <c r="H176" s="40"/>
      <c r="I176" s="49"/>
      <c r="J176" s="49"/>
      <c r="K176" s="49"/>
      <c r="L176" s="50"/>
    </row>
    <row r="177" spans="1:12" ht="18.95" customHeight="1" x14ac:dyDescent="0.15">
      <c r="A177" s="28"/>
      <c r="B177" s="40"/>
      <c r="C177" s="40"/>
      <c r="D177" s="40"/>
      <c r="E177" s="40"/>
      <c r="F177" s="40"/>
      <c r="G177" s="40"/>
      <c r="H177" s="40"/>
      <c r="I177" s="40"/>
      <c r="J177" s="49"/>
      <c r="K177" s="49"/>
      <c r="L177" s="51"/>
    </row>
    <row r="178" spans="1:12" ht="18.95" customHeight="1" x14ac:dyDescent="0.15">
      <c r="A178" s="28"/>
      <c r="B178" s="40"/>
      <c r="C178" s="40"/>
      <c r="D178" s="40"/>
      <c r="E178" s="40"/>
      <c r="F178" s="40"/>
      <c r="G178" s="40"/>
      <c r="H178" s="40"/>
      <c r="I178" s="49"/>
      <c r="J178" s="49"/>
      <c r="K178" s="49"/>
      <c r="L178" s="50"/>
    </row>
    <row r="179" spans="1:12" ht="18.95" customHeight="1" x14ac:dyDescent="0.15">
      <c r="A179" s="28"/>
      <c r="B179" s="40"/>
      <c r="C179" s="40"/>
      <c r="D179" s="40"/>
      <c r="E179" s="40"/>
      <c r="F179" s="40"/>
      <c r="G179" s="40"/>
      <c r="H179" s="40"/>
      <c r="I179" s="49"/>
      <c r="J179" s="49"/>
      <c r="K179" s="49"/>
      <c r="L179" s="50"/>
    </row>
    <row r="180" spans="1:12" ht="18.95" customHeight="1" x14ac:dyDescent="0.15">
      <c r="A180" s="28"/>
      <c r="B180" s="41"/>
      <c r="C180" s="42"/>
      <c r="D180" s="40"/>
      <c r="E180" s="40"/>
      <c r="F180" s="40"/>
      <c r="G180" s="40"/>
      <c r="H180" s="40"/>
      <c r="I180" s="49"/>
      <c r="J180" s="49"/>
      <c r="K180" s="49"/>
      <c r="L180" s="50"/>
    </row>
    <row r="181" spans="1:12" ht="18.95" customHeight="1" x14ac:dyDescent="0.15">
      <c r="A181" s="28"/>
      <c r="B181" s="41"/>
      <c r="C181" s="42"/>
      <c r="D181" s="40"/>
      <c r="E181" s="40"/>
      <c r="F181" s="40"/>
      <c r="G181" s="40"/>
      <c r="H181" s="40"/>
      <c r="I181" s="49"/>
      <c r="J181" s="49"/>
      <c r="K181" s="49"/>
      <c r="L181" s="50"/>
    </row>
    <row r="182" spans="1:12" ht="18.95" customHeight="1" x14ac:dyDescent="0.15">
      <c r="A182" s="28"/>
      <c r="B182" s="40"/>
      <c r="C182" s="40"/>
      <c r="D182" s="40"/>
      <c r="E182" s="40"/>
      <c r="F182" s="40"/>
      <c r="G182" s="40"/>
      <c r="H182" s="40"/>
      <c r="I182" s="49"/>
      <c r="J182" s="49"/>
      <c r="K182" s="49"/>
      <c r="L182" s="50"/>
    </row>
    <row r="183" spans="1:12" ht="18.95" customHeight="1" x14ac:dyDescent="0.15">
      <c r="A183" s="28"/>
      <c r="B183" s="40"/>
      <c r="C183" s="40"/>
      <c r="D183" s="40"/>
      <c r="E183" s="40"/>
      <c r="F183" s="40"/>
      <c r="G183" s="40"/>
      <c r="H183" s="40"/>
      <c r="I183" s="49"/>
      <c r="J183" s="49"/>
      <c r="K183" s="49"/>
      <c r="L183" s="50"/>
    </row>
    <row r="184" spans="1:12" ht="18.95" customHeight="1" x14ac:dyDescent="0.15">
      <c r="A184" s="28"/>
      <c r="B184" s="41"/>
      <c r="C184" s="42"/>
      <c r="D184" s="40"/>
      <c r="E184" s="40"/>
      <c r="F184" s="40"/>
      <c r="G184" s="40"/>
      <c r="H184" s="40"/>
      <c r="I184" s="49"/>
      <c r="J184" s="49"/>
      <c r="K184" s="49"/>
      <c r="L184" s="50"/>
    </row>
    <row r="185" spans="1:12" ht="18.95" customHeight="1" x14ac:dyDescent="0.15">
      <c r="A185" s="28"/>
      <c r="B185" s="40"/>
      <c r="C185" s="40"/>
      <c r="D185" s="40"/>
      <c r="E185" s="40"/>
      <c r="F185" s="40"/>
      <c r="G185" s="40"/>
      <c r="H185" s="40"/>
      <c r="I185" s="49"/>
      <c r="J185" s="49"/>
      <c r="K185" s="49"/>
      <c r="L185" s="50"/>
    </row>
    <row r="186" spans="1:12" ht="18.95" customHeight="1" x14ac:dyDescent="0.15">
      <c r="A186" s="28"/>
      <c r="B186" s="40"/>
      <c r="C186" s="40"/>
      <c r="D186" s="40"/>
      <c r="E186" s="40"/>
      <c r="F186" s="40"/>
      <c r="G186" s="40"/>
      <c r="H186" s="40"/>
      <c r="I186" s="49"/>
      <c r="J186" s="49"/>
      <c r="K186" s="49"/>
      <c r="L186" s="50"/>
    </row>
    <row r="187" spans="1:12" ht="18.95" customHeight="1" x14ac:dyDescent="0.15">
      <c r="A187" s="28"/>
      <c r="B187" s="40"/>
      <c r="C187" s="40"/>
      <c r="D187" s="40"/>
      <c r="E187" s="40"/>
      <c r="F187" s="40"/>
      <c r="G187" s="40"/>
      <c r="H187" s="40"/>
      <c r="I187" s="49"/>
      <c r="J187" s="49"/>
      <c r="K187" s="49"/>
      <c r="L187" s="50"/>
    </row>
    <row r="188" spans="1:12" ht="18.95" customHeight="1" x14ac:dyDescent="0.15">
      <c r="A188" s="28"/>
      <c r="B188" s="40"/>
      <c r="C188" s="40"/>
      <c r="D188" s="40"/>
      <c r="E188" s="40"/>
      <c r="F188" s="40"/>
      <c r="G188" s="40"/>
      <c r="H188" s="40"/>
      <c r="I188" s="49"/>
      <c r="J188" s="49"/>
      <c r="K188" s="49"/>
      <c r="L188" s="50"/>
    </row>
    <row r="189" spans="1:12" ht="18.95" customHeight="1" x14ac:dyDescent="0.15">
      <c r="A189" s="28"/>
      <c r="B189" s="41"/>
      <c r="C189" s="42"/>
      <c r="D189" s="40"/>
      <c r="E189" s="40"/>
      <c r="F189" s="40"/>
      <c r="G189" s="40"/>
      <c r="H189" s="40"/>
      <c r="I189" s="49"/>
      <c r="J189" s="49"/>
      <c r="K189" s="49"/>
      <c r="L189" s="50"/>
    </row>
    <row r="190" spans="1:12" ht="18.95" customHeight="1" x14ac:dyDescent="0.15">
      <c r="A190" s="28"/>
      <c r="B190" s="40"/>
      <c r="C190" s="40"/>
      <c r="D190" s="40"/>
      <c r="E190" s="40"/>
      <c r="F190" s="40"/>
      <c r="G190" s="40"/>
      <c r="H190" s="40"/>
      <c r="I190" s="49"/>
      <c r="J190" s="49"/>
      <c r="K190" s="49"/>
      <c r="L190" s="50"/>
    </row>
    <row r="191" spans="1:12" ht="18.95" customHeight="1" x14ac:dyDescent="0.15">
      <c r="A191" s="28"/>
      <c r="B191" s="40"/>
      <c r="C191" s="40"/>
      <c r="D191" s="40"/>
      <c r="E191" s="40"/>
      <c r="F191" s="40"/>
      <c r="G191" s="40"/>
      <c r="H191" s="40"/>
      <c r="I191" s="49"/>
      <c r="J191" s="49"/>
      <c r="K191" s="49"/>
      <c r="L191" s="50"/>
    </row>
    <row r="192" spans="1:12" ht="18.95" customHeight="1" x14ac:dyDescent="0.15">
      <c r="A192" s="28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51"/>
    </row>
    <row r="193" spans="1:14" ht="18.95" customHeight="1" x14ac:dyDescent="0.15">
      <c r="A193" s="28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51"/>
    </row>
    <row r="194" spans="1:14" ht="18.95" customHeight="1" x14ac:dyDescent="0.15">
      <c r="A194" s="28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51"/>
    </row>
    <row r="195" spans="1:14" ht="18.95" customHeight="1" x14ac:dyDescent="0.15">
      <c r="A195" s="28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51"/>
    </row>
    <row r="196" spans="1:14" ht="18.95" customHeight="1" x14ac:dyDescent="0.15">
      <c r="A196" s="28"/>
      <c r="B196" s="40"/>
      <c r="C196" s="40"/>
      <c r="D196" s="40"/>
      <c r="E196" s="40"/>
      <c r="F196" s="40"/>
      <c r="G196" s="40"/>
      <c r="H196" s="40"/>
      <c r="I196" s="49"/>
      <c r="J196" s="49"/>
      <c r="K196" s="49"/>
      <c r="L196" s="50"/>
    </row>
    <row r="197" spans="1:14" ht="18.95" customHeight="1" x14ac:dyDescent="0.15">
      <c r="A197" s="28"/>
      <c r="B197" s="40"/>
      <c r="C197" s="40"/>
      <c r="D197" s="40"/>
      <c r="E197" s="40"/>
      <c r="F197" s="40"/>
      <c r="G197" s="40"/>
      <c r="H197" s="40"/>
      <c r="I197" s="49"/>
      <c r="J197" s="49"/>
      <c r="K197" s="49"/>
      <c r="L197" s="50"/>
    </row>
    <row r="198" spans="1:14" ht="18.95" customHeight="1" x14ac:dyDescent="0.15">
      <c r="A198" s="28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51"/>
    </row>
    <row r="199" spans="1:14" ht="18.95" customHeight="1" x14ac:dyDescent="0.15">
      <c r="A199" s="28"/>
      <c r="B199" s="40"/>
      <c r="C199" s="40"/>
      <c r="D199" s="40"/>
      <c r="E199" s="40"/>
      <c r="F199" s="40"/>
      <c r="G199" s="40"/>
      <c r="H199" s="40"/>
      <c r="I199" s="49"/>
      <c r="J199" s="49"/>
      <c r="K199" s="49"/>
      <c r="L199" s="50"/>
    </row>
    <row r="200" spans="1:14" ht="18.95" customHeight="1" x14ac:dyDescent="0.15">
      <c r="A200" s="28"/>
      <c r="B200" s="41"/>
      <c r="C200" s="42"/>
      <c r="D200" s="40"/>
      <c r="E200" s="40"/>
      <c r="F200" s="40"/>
      <c r="G200" s="40"/>
      <c r="H200" s="40"/>
      <c r="I200" s="49"/>
      <c r="J200" s="49"/>
      <c r="K200" s="49"/>
      <c r="L200" s="50"/>
    </row>
    <row r="201" spans="1:14" ht="18.95" customHeight="1" x14ac:dyDescent="0.15">
      <c r="A201" s="28"/>
      <c r="B201" s="41"/>
      <c r="C201" s="42"/>
      <c r="D201" s="40"/>
      <c r="E201" s="40"/>
      <c r="F201" s="40"/>
      <c r="G201" s="40"/>
      <c r="H201" s="40"/>
      <c r="I201" s="49"/>
      <c r="J201" s="49"/>
      <c r="K201" s="49"/>
      <c r="L201" s="50"/>
    </row>
    <row r="202" spans="1:14" ht="18.95" customHeight="1" x14ac:dyDescent="0.15">
      <c r="A202" s="232"/>
      <c r="B202" s="233"/>
      <c r="C202" s="233"/>
      <c r="D202" s="233"/>
      <c r="E202" s="233"/>
      <c r="F202" s="233"/>
      <c r="G202" s="233"/>
      <c r="H202" s="233"/>
      <c r="I202" s="234"/>
      <c r="J202" s="234"/>
      <c r="K202" s="234"/>
      <c r="L202" s="235"/>
      <c r="M202" s="236"/>
      <c r="N202" s="236"/>
    </row>
    <row r="203" spans="1:14" ht="18.95" customHeight="1" x14ac:dyDescent="0.15">
      <c r="A203" s="232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5"/>
      <c r="M203" s="236"/>
      <c r="N203" s="236"/>
    </row>
    <row r="204" spans="1:14" ht="18.95" customHeight="1" x14ac:dyDescent="0.15">
      <c r="A204" s="232"/>
      <c r="B204" s="233"/>
      <c r="C204" s="233"/>
      <c r="D204" s="233"/>
      <c r="E204" s="233"/>
      <c r="F204" s="233"/>
      <c r="G204" s="233"/>
      <c r="H204" s="233"/>
      <c r="I204" s="234"/>
      <c r="J204" s="234"/>
      <c r="K204" s="234"/>
      <c r="L204" s="234"/>
      <c r="M204" s="236"/>
      <c r="N204" s="236"/>
    </row>
    <row r="205" spans="1:14" ht="18.95" customHeight="1" x14ac:dyDescent="0.15">
      <c r="A205" s="232"/>
      <c r="B205" s="233"/>
      <c r="C205" s="233"/>
      <c r="D205" s="233"/>
      <c r="E205" s="233"/>
      <c r="F205" s="233"/>
      <c r="G205" s="233"/>
      <c r="H205" s="233"/>
      <c r="I205" s="234"/>
      <c r="J205" s="234"/>
      <c r="K205" s="234"/>
      <c r="L205" s="234"/>
      <c r="M205" s="236"/>
      <c r="N205" s="236"/>
    </row>
    <row r="206" spans="1:14" ht="18.95" customHeight="1" x14ac:dyDescent="0.15">
      <c r="A206" s="232"/>
      <c r="B206" s="237"/>
      <c r="C206" s="238"/>
      <c r="D206" s="233"/>
      <c r="E206" s="233"/>
      <c r="F206" s="233"/>
      <c r="G206" s="233"/>
      <c r="H206" s="233"/>
      <c r="I206" s="234"/>
      <c r="J206" s="234"/>
      <c r="K206" s="234"/>
      <c r="L206" s="234"/>
      <c r="M206" s="236"/>
      <c r="N206" s="236"/>
    </row>
    <row r="207" spans="1:14" ht="18.95" customHeight="1" x14ac:dyDescent="0.15">
      <c r="A207" s="232"/>
      <c r="B207" s="233"/>
      <c r="C207" s="233"/>
      <c r="D207" s="233"/>
      <c r="E207" s="233"/>
      <c r="F207" s="233"/>
      <c r="G207" s="233"/>
      <c r="H207" s="233"/>
      <c r="I207" s="234"/>
      <c r="J207" s="234"/>
      <c r="K207" s="234"/>
      <c r="L207" s="234"/>
      <c r="M207" s="236"/>
      <c r="N207" s="236"/>
    </row>
    <row r="208" spans="1:14" ht="18.95" customHeight="1" x14ac:dyDescent="0.15">
      <c r="A208" s="232"/>
      <c r="B208" s="233"/>
      <c r="C208" s="233"/>
      <c r="D208" s="233"/>
      <c r="E208" s="233"/>
      <c r="F208" s="233"/>
      <c r="G208" s="233"/>
      <c r="H208" s="233"/>
      <c r="I208" s="234"/>
      <c r="J208" s="234"/>
      <c r="K208" s="234"/>
      <c r="L208" s="234"/>
      <c r="M208" s="236"/>
      <c r="N208" s="236"/>
    </row>
    <row r="209" spans="1:14" ht="18.95" customHeight="1" x14ac:dyDescent="0.15">
      <c r="A209" s="232"/>
      <c r="B209" s="233"/>
      <c r="C209" s="233"/>
      <c r="D209" s="233"/>
      <c r="E209" s="233"/>
      <c r="F209" s="233"/>
      <c r="G209" s="233"/>
      <c r="H209" s="233"/>
      <c r="I209" s="234"/>
      <c r="J209" s="234"/>
      <c r="K209" s="234"/>
      <c r="L209" s="234"/>
      <c r="M209" s="236"/>
      <c r="N209" s="236"/>
    </row>
    <row r="210" spans="1:14" ht="18.95" customHeight="1" x14ac:dyDescent="0.15">
      <c r="A210" s="28"/>
      <c r="B210" s="41"/>
      <c r="C210" s="42"/>
      <c r="D210" s="40"/>
      <c r="E210" s="40"/>
      <c r="F210" s="40"/>
      <c r="G210" s="40"/>
      <c r="H210" s="40"/>
      <c r="I210" s="49"/>
      <c r="J210" s="49"/>
      <c r="K210" s="49"/>
      <c r="L210" s="49"/>
    </row>
    <row r="211" spans="1:14" ht="18.95" customHeight="1" x14ac:dyDescent="0.15">
      <c r="A211" s="28"/>
      <c r="B211" s="40"/>
      <c r="C211" s="40"/>
      <c r="D211" s="40"/>
      <c r="E211" s="40"/>
      <c r="F211" s="40"/>
      <c r="G211" s="40"/>
      <c r="H211" s="40"/>
      <c r="J211" s="49"/>
      <c r="K211" s="49"/>
      <c r="L211" s="50"/>
    </row>
    <row r="212" spans="1:14" ht="18.95" customHeight="1" x14ac:dyDescent="0.15">
      <c r="A212" s="28"/>
      <c r="B212" s="40"/>
      <c r="C212" s="40"/>
      <c r="D212" s="40"/>
      <c r="E212" s="40"/>
      <c r="F212" s="40"/>
      <c r="G212" s="40"/>
      <c r="H212" s="40"/>
      <c r="I212" s="49"/>
      <c r="J212" s="49"/>
      <c r="K212" s="49"/>
      <c r="L212" s="50"/>
    </row>
    <row r="213" spans="1:14" ht="18.95" customHeight="1" x14ac:dyDescent="0.15">
      <c r="A213" s="28"/>
      <c r="B213" s="40"/>
      <c r="C213" s="40"/>
      <c r="D213" s="40"/>
      <c r="E213" s="40"/>
      <c r="F213" s="40"/>
      <c r="G213" s="40"/>
      <c r="H213" s="40"/>
      <c r="I213" s="49"/>
      <c r="J213" s="49"/>
      <c r="K213" s="49"/>
      <c r="L213" s="50"/>
    </row>
    <row r="214" spans="1:14" ht="18.95" customHeight="1" x14ac:dyDescent="0.15">
      <c r="A214" s="28"/>
      <c r="B214" s="40"/>
      <c r="C214" s="40"/>
      <c r="D214" s="40"/>
      <c r="E214" s="40"/>
      <c r="F214" s="40"/>
      <c r="G214" s="40"/>
      <c r="H214" s="40"/>
      <c r="I214" s="49"/>
      <c r="J214" s="49"/>
      <c r="K214" s="49"/>
      <c r="L214" s="50"/>
    </row>
    <row r="215" spans="1:14" ht="18.95" customHeight="1" x14ac:dyDescent="0.15">
      <c r="A215" s="28"/>
      <c r="B215" s="41"/>
      <c r="C215" s="40"/>
      <c r="D215" s="40"/>
      <c r="E215" s="40"/>
      <c r="F215" s="40"/>
      <c r="G215" s="40"/>
      <c r="H215" s="40"/>
      <c r="I215" s="49"/>
      <c r="J215" s="49"/>
      <c r="K215" s="49"/>
      <c r="L215" s="50"/>
    </row>
    <row r="216" spans="1:14" ht="18.95" customHeight="1" x14ac:dyDescent="0.15">
      <c r="A216" s="28"/>
      <c r="B216" s="40"/>
      <c r="C216" s="40"/>
      <c r="D216" s="40"/>
      <c r="E216" s="40"/>
      <c r="F216" s="40"/>
      <c r="G216" s="40"/>
      <c r="H216" s="40"/>
      <c r="I216" s="49"/>
      <c r="J216" s="54"/>
      <c r="K216" s="55"/>
      <c r="L216" s="50"/>
    </row>
    <row r="217" spans="1:14" ht="18.95" customHeight="1" x14ac:dyDescent="0.15">
      <c r="A217" s="28"/>
      <c r="B217" s="40"/>
      <c r="C217" s="40"/>
      <c r="D217" s="40"/>
      <c r="E217" s="40"/>
      <c r="F217" s="40"/>
      <c r="G217" s="40"/>
      <c r="H217" s="40"/>
      <c r="I217" s="49"/>
      <c r="J217" s="54"/>
      <c r="K217" s="55"/>
      <c r="L217" s="50"/>
    </row>
    <row r="218" spans="1:14" ht="18.95" customHeight="1" x14ac:dyDescent="0.15">
      <c r="A218" s="28"/>
      <c r="B218" s="41"/>
      <c r="C218" s="42"/>
      <c r="D218" s="40"/>
      <c r="E218" s="40"/>
      <c r="F218" s="40"/>
      <c r="G218" s="40"/>
      <c r="H218" s="40"/>
      <c r="I218" s="49"/>
      <c r="J218" s="54"/>
      <c r="K218" s="55"/>
      <c r="L218" s="50"/>
    </row>
    <row r="219" spans="1:14" ht="18.95" customHeight="1" x14ac:dyDescent="0.15">
      <c r="A219" s="28"/>
      <c r="B219" s="40"/>
      <c r="C219" s="40"/>
      <c r="D219" s="40"/>
      <c r="E219" s="40"/>
      <c r="F219" s="40"/>
      <c r="G219" s="40"/>
      <c r="H219" s="40"/>
      <c r="I219" s="49"/>
      <c r="J219" s="49"/>
      <c r="K219" s="49"/>
      <c r="L219" s="50"/>
    </row>
    <row r="220" spans="1:14" ht="18.95" customHeight="1" x14ac:dyDescent="0.15">
      <c r="A220" s="28"/>
      <c r="B220" s="40"/>
      <c r="C220" s="40"/>
      <c r="D220" s="40"/>
      <c r="E220" s="40"/>
      <c r="F220" s="40"/>
      <c r="G220" s="40"/>
      <c r="H220" s="40"/>
      <c r="I220" s="49"/>
      <c r="J220" s="49"/>
      <c r="K220" s="49"/>
      <c r="L220" s="50"/>
    </row>
    <row r="221" spans="1:14" ht="18.95" customHeight="1" x14ac:dyDescent="0.15">
      <c r="A221" s="28"/>
      <c r="B221" s="40"/>
      <c r="C221" s="40"/>
      <c r="D221" s="40"/>
      <c r="E221" s="40"/>
      <c r="F221" s="40"/>
      <c r="G221" s="40"/>
      <c r="H221" s="40"/>
      <c r="I221" s="49"/>
      <c r="J221" s="49"/>
      <c r="K221" s="49"/>
      <c r="L221" s="50"/>
    </row>
    <row r="222" spans="1:14" ht="18.95" customHeight="1" x14ac:dyDescent="0.15">
      <c r="A222" s="28"/>
      <c r="B222" s="41"/>
      <c r="C222" s="42"/>
      <c r="D222" s="40"/>
      <c r="E222" s="40"/>
      <c r="F222" s="40"/>
      <c r="G222" s="40"/>
      <c r="H222" s="40"/>
      <c r="I222" s="49"/>
      <c r="J222" s="49"/>
      <c r="K222" s="49"/>
      <c r="L222" s="49"/>
    </row>
    <row r="223" spans="1:14" ht="18.95" customHeight="1" x14ac:dyDescent="0.15">
      <c r="A223" s="28"/>
      <c r="B223" s="41"/>
      <c r="C223" s="42"/>
      <c r="D223" s="40"/>
      <c r="E223" s="40"/>
      <c r="F223" s="40"/>
      <c r="G223" s="40"/>
      <c r="H223" s="40"/>
      <c r="I223" s="49"/>
      <c r="J223" s="49"/>
      <c r="K223" s="49"/>
      <c r="L223" s="50"/>
    </row>
    <row r="224" spans="1:14" ht="18.95" customHeight="1" x14ac:dyDescent="0.15">
      <c r="A224" s="28"/>
      <c r="B224" s="40"/>
      <c r="C224" s="40"/>
      <c r="D224" s="40"/>
      <c r="E224" s="40"/>
      <c r="F224" s="40"/>
      <c r="G224" s="40"/>
      <c r="H224" s="40"/>
      <c r="I224" s="49"/>
      <c r="J224" s="49"/>
      <c r="K224" s="49"/>
      <c r="L224" s="50"/>
    </row>
    <row r="225" spans="1:12" ht="18.95" customHeight="1" x14ac:dyDescent="0.15">
      <c r="A225" s="28"/>
      <c r="B225" s="40"/>
      <c r="C225" s="40"/>
      <c r="D225" s="40"/>
      <c r="E225" s="40"/>
      <c r="F225" s="40"/>
      <c r="G225" s="40"/>
      <c r="H225" s="40"/>
      <c r="I225" s="49"/>
      <c r="J225" s="49"/>
      <c r="K225" s="49"/>
      <c r="L225" s="50"/>
    </row>
    <row r="226" spans="1:12" ht="18.95" customHeight="1" x14ac:dyDescent="0.15">
      <c r="A226" s="28"/>
      <c r="B226" s="40"/>
      <c r="C226" s="40"/>
      <c r="D226" s="40"/>
      <c r="E226" s="40"/>
      <c r="F226" s="40"/>
      <c r="G226" s="40"/>
      <c r="H226" s="40"/>
      <c r="I226" s="49"/>
      <c r="J226" s="54"/>
      <c r="K226" s="49"/>
      <c r="L226" s="50"/>
    </row>
    <row r="227" spans="1:12" ht="18.95" customHeight="1" x14ac:dyDescent="0.15">
      <c r="A227" s="28"/>
      <c r="B227" s="40"/>
      <c r="C227" s="40"/>
      <c r="D227" s="40"/>
      <c r="E227" s="40"/>
      <c r="F227" s="40"/>
      <c r="G227" s="40"/>
      <c r="H227" s="40"/>
      <c r="I227" s="49"/>
      <c r="J227" s="54"/>
      <c r="K227" s="49"/>
      <c r="L227" s="50"/>
    </row>
    <row r="228" spans="1:12" ht="18.95" customHeight="1" x14ac:dyDescent="0.15">
      <c r="A228" s="28"/>
      <c r="B228" s="40"/>
      <c r="C228" s="40"/>
      <c r="D228" s="40"/>
      <c r="E228" s="40"/>
      <c r="F228" s="40"/>
      <c r="G228" s="40"/>
      <c r="H228" s="40"/>
      <c r="I228" s="49"/>
      <c r="J228" s="54"/>
      <c r="K228" s="49"/>
      <c r="L228" s="50"/>
    </row>
    <row r="229" spans="1:12" ht="18.95" customHeight="1" x14ac:dyDescent="0.15">
      <c r="A229" s="28"/>
      <c r="B229" s="41"/>
      <c r="C229" s="42"/>
      <c r="D229" s="40"/>
      <c r="E229" s="40"/>
      <c r="F229" s="40"/>
      <c r="G229" s="40"/>
      <c r="H229" s="40"/>
      <c r="I229" s="49"/>
      <c r="J229" s="54"/>
      <c r="K229" s="49"/>
      <c r="L229" s="50"/>
    </row>
    <row r="230" spans="1:12" ht="18.95" customHeight="1" x14ac:dyDescent="0.15">
      <c r="A230" s="28"/>
      <c r="B230" s="40"/>
      <c r="C230" s="40"/>
      <c r="D230" s="40"/>
      <c r="E230" s="40"/>
      <c r="F230" s="40"/>
      <c r="G230" s="40"/>
      <c r="H230" s="40"/>
      <c r="I230" s="40"/>
      <c r="J230" s="56"/>
      <c r="K230" s="40"/>
      <c r="L230" s="51"/>
    </row>
    <row r="231" spans="1:12" ht="18.95" customHeight="1" x14ac:dyDescent="0.15">
      <c r="A231" s="28"/>
      <c r="B231" s="40"/>
      <c r="C231" s="40"/>
      <c r="D231" s="40"/>
      <c r="E231" s="40"/>
      <c r="F231" s="40"/>
      <c r="G231" s="40"/>
      <c r="H231" s="40"/>
      <c r="I231" s="49"/>
      <c r="J231" s="54"/>
      <c r="K231" s="49"/>
      <c r="L231" s="50"/>
    </row>
    <row r="232" spans="1:12" ht="18.95" customHeight="1" x14ac:dyDescent="0.15">
      <c r="A232" s="28"/>
      <c r="B232" s="40"/>
      <c r="C232" s="40"/>
      <c r="D232" s="40"/>
      <c r="E232" s="40"/>
      <c r="F232" s="40"/>
      <c r="G232" s="40"/>
      <c r="H232" s="40"/>
      <c r="I232" s="49"/>
      <c r="J232" s="54"/>
      <c r="K232" s="49"/>
      <c r="L232" s="50"/>
    </row>
    <row r="233" spans="1:12" ht="18.95" customHeight="1" x14ac:dyDescent="0.15">
      <c r="A233" s="28"/>
      <c r="B233" s="41"/>
      <c r="C233" s="42"/>
      <c r="D233" s="40"/>
      <c r="E233" s="40"/>
      <c r="F233" s="40"/>
      <c r="G233" s="40"/>
      <c r="H233" s="40"/>
      <c r="I233" s="49"/>
      <c r="J233" s="54"/>
      <c r="K233" s="49"/>
      <c r="L233" s="50"/>
    </row>
    <row r="234" spans="1:12" ht="18.95" customHeight="1" x14ac:dyDescent="0.15">
      <c r="A234" s="28"/>
      <c r="B234" s="40"/>
      <c r="C234" s="40"/>
      <c r="D234" s="40"/>
      <c r="E234" s="40"/>
      <c r="F234" s="40"/>
      <c r="G234" s="40"/>
      <c r="H234" s="40"/>
      <c r="I234" s="49"/>
      <c r="J234" s="54"/>
      <c r="K234" s="49"/>
      <c r="L234" s="50"/>
    </row>
    <row r="235" spans="1:12" ht="18.95" customHeight="1" x14ac:dyDescent="0.15">
      <c r="A235" s="28"/>
      <c r="B235" s="41"/>
      <c r="C235" s="42"/>
      <c r="D235" s="40"/>
      <c r="E235" s="40"/>
      <c r="F235" s="40"/>
      <c r="G235" s="40"/>
      <c r="H235" s="40"/>
      <c r="I235" s="49"/>
      <c r="J235" s="54"/>
      <c r="K235" s="49"/>
      <c r="L235" s="50"/>
    </row>
    <row r="236" spans="1:12" ht="18.95" customHeight="1" x14ac:dyDescent="0.15">
      <c r="A236" s="28"/>
      <c r="B236" s="40"/>
      <c r="C236" s="40"/>
      <c r="D236" s="40"/>
      <c r="E236" s="40"/>
      <c r="F236" s="40"/>
      <c r="G236" s="40"/>
      <c r="H236" s="40"/>
      <c r="I236" s="49"/>
      <c r="J236" s="54"/>
      <c r="K236" s="49"/>
      <c r="L236" s="50"/>
    </row>
    <row r="237" spans="1:12" ht="18.95" customHeight="1" x14ac:dyDescent="0.15">
      <c r="A237" s="28"/>
      <c r="B237" s="41"/>
      <c r="C237" s="42"/>
      <c r="D237" s="40"/>
      <c r="E237" s="40"/>
      <c r="F237" s="40"/>
      <c r="G237" s="40"/>
      <c r="H237" s="40"/>
      <c r="I237" s="49"/>
      <c r="J237" s="54"/>
      <c r="K237" s="49"/>
      <c r="L237" s="50"/>
    </row>
    <row r="238" spans="1:12" ht="18.95" customHeight="1" x14ac:dyDescent="0.15">
      <c r="A238" s="28"/>
      <c r="B238" s="40"/>
      <c r="C238" s="40"/>
      <c r="D238" s="40"/>
      <c r="E238" s="40"/>
      <c r="F238" s="40"/>
      <c r="G238" s="40"/>
      <c r="H238" s="40"/>
      <c r="I238" s="49"/>
      <c r="J238" s="54"/>
      <c r="K238" s="49"/>
      <c r="L238" s="50"/>
    </row>
    <row r="239" spans="1:12" ht="18.95" customHeight="1" x14ac:dyDescent="0.15">
      <c r="A239" s="28"/>
      <c r="B239" s="41"/>
      <c r="C239" s="42"/>
      <c r="D239" s="40"/>
      <c r="E239" s="40"/>
      <c r="F239" s="40"/>
      <c r="G239" s="40"/>
      <c r="H239" s="40"/>
      <c r="I239" s="49"/>
      <c r="J239" s="54"/>
      <c r="K239" s="49"/>
      <c r="L239" s="50"/>
    </row>
    <row r="240" spans="1:12" ht="18.95" customHeight="1" x14ac:dyDescent="0.15">
      <c r="A240" s="28"/>
      <c r="B240" s="41"/>
      <c r="C240" s="42"/>
      <c r="D240" s="40"/>
      <c r="E240" s="40"/>
      <c r="F240" s="40"/>
      <c r="G240" s="40"/>
      <c r="H240" s="40"/>
      <c r="I240" s="49"/>
      <c r="J240" s="54"/>
      <c r="K240" s="49"/>
      <c r="L240" s="50"/>
    </row>
    <row r="241" spans="1:12" ht="18.95" customHeight="1" x14ac:dyDescent="0.15">
      <c r="A241" s="28"/>
      <c r="B241" s="40"/>
      <c r="C241" s="40"/>
      <c r="D241" s="40"/>
      <c r="E241" s="40"/>
      <c r="F241" s="40"/>
      <c r="G241" s="40"/>
      <c r="H241" s="40"/>
      <c r="I241" s="49"/>
      <c r="J241" s="54"/>
      <c r="K241" s="49"/>
      <c r="L241" s="50"/>
    </row>
    <row r="242" spans="1:12" ht="18.95" customHeight="1" x14ac:dyDescent="0.15">
      <c r="A242" s="28"/>
      <c r="B242" s="41"/>
      <c r="C242" s="42"/>
      <c r="D242" s="40"/>
      <c r="E242" s="40"/>
      <c r="F242" s="40"/>
      <c r="G242" s="40"/>
      <c r="H242" s="40"/>
      <c r="I242" s="49"/>
      <c r="J242" s="54"/>
      <c r="K242" s="49"/>
      <c r="L242" s="50"/>
    </row>
    <row r="243" spans="1:12" ht="18.95" customHeight="1" x14ac:dyDescent="0.15">
      <c r="A243" s="28"/>
      <c r="B243" s="40"/>
      <c r="C243" s="40"/>
      <c r="D243" s="40"/>
      <c r="E243" s="40"/>
      <c r="F243" s="40"/>
      <c r="G243" s="40"/>
      <c r="H243" s="40"/>
      <c r="I243" s="49"/>
      <c r="J243" s="49"/>
      <c r="K243" s="49"/>
      <c r="L243" s="50"/>
    </row>
    <row r="244" spans="1:12" ht="18.95" customHeight="1" x14ac:dyDescent="0.15">
      <c r="A244" s="28"/>
      <c r="B244" s="41"/>
      <c r="C244" s="42"/>
      <c r="D244" s="40"/>
      <c r="E244" s="40"/>
      <c r="F244" s="40"/>
      <c r="G244" s="40"/>
      <c r="H244" s="40"/>
      <c r="I244" s="49"/>
      <c r="J244" s="49"/>
      <c r="K244" s="49"/>
      <c r="L244" s="50"/>
    </row>
    <row r="245" spans="1:12" ht="18.95" customHeight="1" x14ac:dyDescent="0.15">
      <c r="A245" s="28"/>
      <c r="B245" s="40"/>
      <c r="C245" s="40"/>
      <c r="D245" s="40"/>
      <c r="E245" s="40"/>
      <c r="F245" s="40"/>
      <c r="G245" s="40"/>
      <c r="H245" s="40"/>
      <c r="I245" s="40"/>
      <c r="J245" s="49"/>
      <c r="K245" s="49"/>
      <c r="L245" s="50"/>
    </row>
    <row r="246" spans="1:12" ht="18.95" customHeight="1" x14ac:dyDescent="0.15">
      <c r="A246" s="28"/>
      <c r="B246" s="40"/>
      <c r="C246" s="40"/>
      <c r="D246" s="40"/>
      <c r="E246" s="40"/>
      <c r="F246" s="40"/>
      <c r="G246" s="40"/>
      <c r="H246" s="40"/>
      <c r="I246" s="49"/>
      <c r="J246" s="49"/>
      <c r="K246" s="49"/>
      <c r="L246" s="50"/>
    </row>
    <row r="247" spans="1:12" ht="18.95" customHeight="1" x14ac:dyDescent="0.15">
      <c r="A247" s="28"/>
      <c r="B247" s="40"/>
      <c r="C247" s="40"/>
      <c r="D247" s="40"/>
      <c r="E247" s="40"/>
      <c r="F247" s="40"/>
      <c r="G247" s="40"/>
      <c r="H247" s="40"/>
      <c r="I247" s="49"/>
      <c r="J247" s="49"/>
      <c r="K247" s="49"/>
      <c r="L247" s="50"/>
    </row>
    <row r="248" spans="1:12" ht="18.95" customHeight="1" x14ac:dyDescent="0.15">
      <c r="A248" s="28"/>
      <c r="B248" s="40"/>
      <c r="C248" s="40"/>
      <c r="D248" s="40"/>
      <c r="E248" s="40"/>
      <c r="F248" s="40"/>
      <c r="G248" s="40"/>
      <c r="H248" s="40"/>
      <c r="I248" s="49"/>
      <c r="J248" s="49"/>
      <c r="K248" s="49"/>
      <c r="L248" s="50"/>
    </row>
    <row r="249" spans="1:12" ht="18.95" customHeight="1" x14ac:dyDescent="0.15">
      <c r="A249" s="28"/>
      <c r="B249" s="40"/>
      <c r="C249" s="40"/>
      <c r="D249" s="40"/>
      <c r="E249" s="40"/>
      <c r="F249" s="40"/>
      <c r="G249" s="40"/>
      <c r="H249" s="40"/>
      <c r="I249" s="49"/>
      <c r="J249" s="49"/>
      <c r="K249" s="49"/>
      <c r="L249" s="50"/>
    </row>
    <row r="250" spans="1:12" ht="18.95" customHeight="1" x14ac:dyDescent="0.15">
      <c r="A250" s="28"/>
      <c r="B250" s="40"/>
      <c r="C250" s="40"/>
      <c r="D250" s="40"/>
      <c r="E250" s="40"/>
      <c r="F250" s="40"/>
      <c r="G250" s="40"/>
      <c r="H250" s="40"/>
      <c r="I250" s="49"/>
      <c r="J250" s="49"/>
      <c r="K250" s="49"/>
      <c r="L250" s="50"/>
    </row>
    <row r="251" spans="1:12" ht="18.95" customHeight="1" x14ac:dyDescent="0.15">
      <c r="A251" s="28"/>
      <c r="B251" s="40"/>
      <c r="C251" s="40"/>
      <c r="D251" s="40"/>
      <c r="E251" s="40"/>
      <c r="F251" s="40"/>
      <c r="G251" s="40"/>
      <c r="H251" s="40"/>
      <c r="I251" s="49"/>
      <c r="J251" s="49"/>
      <c r="K251" s="49"/>
      <c r="L251" s="50"/>
    </row>
    <row r="252" spans="1:12" ht="18.95" customHeight="1" x14ac:dyDescent="0.15">
      <c r="A252" s="28"/>
      <c r="B252" s="41"/>
      <c r="C252" s="42"/>
      <c r="D252" s="40"/>
      <c r="E252" s="40"/>
      <c r="F252" s="40"/>
      <c r="G252" s="40"/>
      <c r="H252" s="40"/>
      <c r="I252" s="40"/>
      <c r="J252" s="49"/>
      <c r="K252" s="49"/>
      <c r="L252" s="51"/>
    </row>
    <row r="253" spans="1:12" ht="18.95" customHeight="1" x14ac:dyDescent="0.15">
      <c r="A253" s="28"/>
      <c r="B253" s="40"/>
      <c r="C253" s="40"/>
      <c r="D253" s="40"/>
      <c r="E253" s="40"/>
      <c r="F253" s="40"/>
      <c r="G253" s="40"/>
      <c r="H253" s="40"/>
      <c r="I253" s="49"/>
      <c r="J253" s="49"/>
      <c r="K253" s="49"/>
      <c r="L253" s="50"/>
    </row>
    <row r="254" spans="1:12" ht="18.95" customHeight="1" x14ac:dyDescent="0.15">
      <c r="A254" s="28"/>
      <c r="B254" s="40"/>
      <c r="C254" s="40"/>
      <c r="D254" s="40"/>
      <c r="E254" s="40"/>
      <c r="F254" s="40"/>
      <c r="G254" s="40"/>
      <c r="H254" s="40"/>
      <c r="I254" s="49"/>
      <c r="J254" s="49"/>
      <c r="K254" s="49"/>
      <c r="L254" s="50"/>
    </row>
    <row r="255" spans="1:12" ht="18.95" customHeight="1" x14ac:dyDescent="0.15">
      <c r="A255" s="28"/>
      <c r="B255" s="40"/>
      <c r="C255" s="40"/>
      <c r="D255" s="40"/>
      <c r="E255" s="40"/>
      <c r="F255" s="40"/>
      <c r="G255" s="40"/>
      <c r="H255" s="40"/>
      <c r="I255" s="49"/>
      <c r="J255" s="49"/>
      <c r="K255" s="49"/>
      <c r="L255" s="50"/>
    </row>
    <row r="256" spans="1:12" ht="18.95" customHeight="1" x14ac:dyDescent="0.15">
      <c r="A256" s="28"/>
      <c r="B256" s="40"/>
      <c r="C256" s="40"/>
      <c r="D256" s="40"/>
      <c r="E256" s="40"/>
      <c r="F256" s="40"/>
      <c r="G256" s="40"/>
      <c r="H256" s="40"/>
      <c r="I256" s="40"/>
      <c r="J256" s="49"/>
      <c r="K256" s="49"/>
      <c r="L256" s="51"/>
    </row>
    <row r="257" spans="1:12" ht="18.95" customHeight="1" x14ac:dyDescent="0.15">
      <c r="A257" s="28"/>
      <c r="B257" s="41"/>
      <c r="C257" s="42"/>
      <c r="D257" s="40"/>
      <c r="E257" s="40"/>
      <c r="F257" s="40"/>
      <c r="G257" s="40"/>
      <c r="H257" s="40"/>
      <c r="I257" s="49"/>
      <c r="J257" s="49"/>
      <c r="K257" s="49"/>
      <c r="L257" s="50"/>
    </row>
    <row r="258" spans="1:12" ht="18.95" customHeight="1" x14ac:dyDescent="0.15">
      <c r="A258" s="28"/>
      <c r="B258" s="41"/>
      <c r="C258" s="42"/>
      <c r="D258" s="40"/>
      <c r="E258" s="40"/>
      <c r="F258" s="40"/>
      <c r="G258" s="40"/>
      <c r="H258" s="40"/>
      <c r="I258" s="49"/>
      <c r="J258" s="49"/>
      <c r="K258" s="49"/>
      <c r="L258" s="50"/>
    </row>
    <row r="259" spans="1:12" ht="18.95" customHeight="1" x14ac:dyDescent="0.15">
      <c r="A259" s="28"/>
      <c r="B259" s="40"/>
      <c r="C259" s="40"/>
      <c r="D259" s="40"/>
      <c r="E259" s="40"/>
      <c r="F259" s="40"/>
      <c r="G259" s="40"/>
      <c r="H259" s="40"/>
      <c r="I259" s="49"/>
      <c r="J259" s="49"/>
      <c r="K259" s="49"/>
      <c r="L259" s="50"/>
    </row>
    <row r="260" spans="1:12" ht="18.95" customHeight="1" x14ac:dyDescent="0.15">
      <c r="A260" s="28"/>
      <c r="B260" s="41"/>
      <c r="C260" s="42"/>
      <c r="D260" s="40"/>
      <c r="E260" s="40"/>
      <c r="F260" s="40"/>
      <c r="G260" s="40"/>
      <c r="H260" s="40"/>
      <c r="I260" s="49"/>
      <c r="J260" s="49"/>
      <c r="K260" s="49"/>
      <c r="L260" s="50"/>
    </row>
    <row r="261" spans="1:12" ht="18.95" customHeight="1" x14ac:dyDescent="0.15">
      <c r="A261" s="28"/>
      <c r="B261" s="41"/>
      <c r="C261" s="42"/>
      <c r="D261" s="40"/>
      <c r="E261" s="40"/>
      <c r="F261" s="40"/>
      <c r="G261" s="40"/>
      <c r="H261" s="40"/>
      <c r="I261" s="49"/>
      <c r="J261" s="49"/>
      <c r="K261" s="49"/>
      <c r="L261" s="50"/>
    </row>
    <row r="262" spans="1:12" ht="18.95" customHeight="1" x14ac:dyDescent="0.15">
      <c r="A262" s="28"/>
      <c r="B262" s="40"/>
      <c r="C262" s="40"/>
      <c r="D262" s="40"/>
      <c r="E262" s="40"/>
      <c r="F262" s="40"/>
      <c r="G262" s="40"/>
      <c r="H262" s="40"/>
      <c r="I262" s="49"/>
      <c r="J262" s="49"/>
      <c r="K262" s="49"/>
      <c r="L262" s="50"/>
    </row>
    <row r="263" spans="1:12" ht="18.95" customHeight="1" x14ac:dyDescent="0.15">
      <c r="A263" s="28"/>
      <c r="B263" s="41"/>
      <c r="C263" s="42"/>
      <c r="D263" s="40"/>
      <c r="E263" s="40"/>
      <c r="F263" s="40"/>
      <c r="G263" s="40"/>
      <c r="H263" s="40"/>
      <c r="I263" s="49"/>
      <c r="J263" s="49"/>
      <c r="K263" s="49"/>
      <c r="L263" s="50"/>
    </row>
    <row r="264" spans="1:12" ht="18.95" customHeight="1" x14ac:dyDescent="0.15">
      <c r="A264" s="28"/>
      <c r="B264" s="40"/>
      <c r="C264" s="40"/>
      <c r="D264" s="40"/>
      <c r="E264" s="40"/>
      <c r="F264" s="40"/>
      <c r="G264" s="40"/>
      <c r="H264" s="40"/>
      <c r="I264" s="49"/>
      <c r="J264" s="49"/>
      <c r="K264" s="49"/>
      <c r="L264" s="50"/>
    </row>
    <row r="265" spans="1:12" ht="18.95" customHeight="1" x14ac:dyDescent="0.15">
      <c r="A265" s="28"/>
      <c r="B265" s="41"/>
      <c r="C265" s="40"/>
      <c r="D265" s="40"/>
      <c r="E265" s="40"/>
      <c r="F265" s="40"/>
      <c r="G265" s="40"/>
      <c r="H265" s="40"/>
      <c r="I265" s="49"/>
      <c r="J265" s="49"/>
      <c r="K265" s="49"/>
      <c r="L265" s="50"/>
    </row>
    <row r="266" spans="1:12" ht="18.95" customHeight="1" x14ac:dyDescent="0.15">
      <c r="A266" s="28"/>
      <c r="B266" s="40"/>
      <c r="C266" s="40"/>
      <c r="D266" s="40"/>
      <c r="E266" s="40"/>
      <c r="F266" s="40"/>
      <c r="G266" s="40"/>
      <c r="H266" s="40"/>
      <c r="I266" s="40"/>
      <c r="J266" s="49"/>
      <c r="K266" s="40"/>
      <c r="L266" s="51"/>
    </row>
    <row r="267" spans="1:12" ht="18.95" customHeight="1" x14ac:dyDescent="0.15">
      <c r="A267" s="28"/>
      <c r="B267" s="41"/>
      <c r="C267" s="42"/>
      <c r="D267" s="40"/>
      <c r="E267" s="40"/>
      <c r="F267" s="40"/>
      <c r="G267" s="40"/>
      <c r="H267" s="40"/>
      <c r="I267" s="49"/>
      <c r="J267" s="49"/>
      <c r="K267" s="49"/>
      <c r="L267" s="50"/>
    </row>
    <row r="268" spans="1:12" ht="18.95" customHeight="1" x14ac:dyDescent="0.15">
      <c r="A268" s="28"/>
      <c r="B268" s="40"/>
      <c r="C268" s="40"/>
      <c r="D268" s="40"/>
      <c r="E268" s="40"/>
      <c r="F268" s="40"/>
      <c r="G268" s="40"/>
      <c r="H268" s="40"/>
      <c r="I268" s="49"/>
      <c r="J268" s="49"/>
      <c r="K268" s="49"/>
      <c r="L268" s="50"/>
    </row>
    <row r="269" spans="1:12" ht="18.95" customHeight="1" x14ac:dyDescent="0.15">
      <c r="A269" s="28"/>
      <c r="B269" s="40"/>
      <c r="C269" s="40"/>
      <c r="D269" s="40"/>
      <c r="E269" s="40"/>
      <c r="F269" s="40"/>
      <c r="G269" s="40"/>
      <c r="H269" s="40"/>
      <c r="I269" s="49"/>
      <c r="J269" s="49"/>
      <c r="K269" s="49"/>
      <c r="L269" s="50"/>
    </row>
    <row r="270" spans="1:12" ht="18.95" customHeight="1" x14ac:dyDescent="0.15">
      <c r="A270" s="28"/>
      <c r="B270" s="41"/>
      <c r="C270" s="42"/>
      <c r="D270" s="40"/>
      <c r="E270" s="40"/>
      <c r="F270" s="40"/>
      <c r="G270" s="40"/>
      <c r="H270" s="40"/>
      <c r="I270" s="49"/>
      <c r="J270" s="49"/>
      <c r="K270" s="49"/>
      <c r="L270" s="50"/>
    </row>
    <row r="271" spans="1:12" ht="18.95" customHeight="1" x14ac:dyDescent="0.15">
      <c r="A271" s="28"/>
      <c r="B271" s="40"/>
      <c r="C271" s="40"/>
      <c r="D271" s="40"/>
      <c r="E271" s="40"/>
      <c r="F271" s="40"/>
      <c r="G271" s="40"/>
      <c r="H271" s="40"/>
      <c r="I271" s="49"/>
      <c r="J271" s="49"/>
      <c r="K271" s="49"/>
      <c r="L271" s="50"/>
    </row>
    <row r="272" spans="1:12" ht="18.95" customHeight="1" x14ac:dyDescent="0.15">
      <c r="A272" s="28"/>
      <c r="B272" s="40"/>
      <c r="C272" s="40"/>
      <c r="D272" s="40"/>
      <c r="E272" s="40"/>
      <c r="F272" s="40"/>
      <c r="G272" s="40"/>
      <c r="H272" s="40"/>
      <c r="I272" s="49"/>
      <c r="J272" s="49"/>
      <c r="K272" s="49"/>
      <c r="L272" s="50"/>
    </row>
    <row r="273" spans="1:12" ht="18.95" customHeight="1" x14ac:dyDescent="0.15">
      <c r="A273" s="28"/>
      <c r="B273" s="40"/>
      <c r="C273" s="40"/>
      <c r="D273" s="40"/>
      <c r="E273" s="40"/>
      <c r="F273" s="40"/>
      <c r="G273" s="40"/>
      <c r="H273" s="40"/>
      <c r="I273" s="49"/>
      <c r="J273" s="49"/>
      <c r="K273" s="49"/>
      <c r="L273" s="50"/>
    </row>
    <row r="274" spans="1:12" ht="18.95" customHeight="1" x14ac:dyDescent="0.15">
      <c r="A274" s="28"/>
      <c r="B274" s="40"/>
      <c r="C274" s="40"/>
      <c r="D274" s="40"/>
      <c r="E274" s="40"/>
      <c r="F274" s="40"/>
      <c r="G274" s="40"/>
      <c r="H274" s="40"/>
      <c r="I274" s="49"/>
      <c r="J274" s="49"/>
      <c r="K274" s="49"/>
      <c r="L274" s="50"/>
    </row>
    <row r="275" spans="1:12" ht="18.95" customHeight="1" x14ac:dyDescent="0.15">
      <c r="A275" s="28"/>
      <c r="B275" s="40"/>
      <c r="C275" s="40"/>
      <c r="D275" s="40"/>
      <c r="E275" s="40"/>
      <c r="F275" s="40"/>
      <c r="G275" s="40"/>
      <c r="H275" s="40"/>
      <c r="I275" s="49"/>
      <c r="J275" s="49"/>
      <c r="K275" s="49"/>
      <c r="L275" s="50"/>
    </row>
    <row r="276" spans="1:12" ht="18.95" customHeight="1" x14ac:dyDescent="0.15">
      <c r="A276" s="28"/>
      <c r="B276" s="40"/>
      <c r="C276" s="40"/>
      <c r="D276" s="40"/>
      <c r="E276" s="40"/>
      <c r="F276" s="40"/>
      <c r="G276" s="40"/>
      <c r="H276" s="40"/>
      <c r="I276" s="49"/>
      <c r="J276" s="49"/>
      <c r="K276" s="49"/>
      <c r="L276" s="50"/>
    </row>
    <row r="277" spans="1:12" ht="18.95" customHeight="1" x14ac:dyDescent="0.15">
      <c r="A277" s="28"/>
      <c r="B277" s="40"/>
      <c r="C277" s="40"/>
      <c r="D277" s="40"/>
      <c r="E277" s="40"/>
      <c r="F277" s="40"/>
      <c r="G277" s="40"/>
      <c r="H277" s="40"/>
      <c r="I277" s="49"/>
      <c r="J277" s="49"/>
      <c r="K277" s="49"/>
      <c r="L277" s="50"/>
    </row>
    <row r="278" spans="1:12" ht="18.95" customHeight="1" x14ac:dyDescent="0.15">
      <c r="A278" s="28"/>
      <c r="B278" s="40"/>
      <c r="C278" s="40"/>
      <c r="D278" s="40"/>
      <c r="E278" s="40"/>
      <c r="F278" s="40"/>
      <c r="G278" s="40"/>
      <c r="H278" s="40"/>
      <c r="I278" s="49"/>
      <c r="J278" s="49"/>
      <c r="K278" s="49"/>
      <c r="L278" s="50"/>
    </row>
    <row r="279" spans="1:12" ht="18.95" customHeight="1" x14ac:dyDescent="0.15">
      <c r="A279" s="28"/>
      <c r="B279" s="41"/>
      <c r="C279" s="42"/>
      <c r="D279" s="40"/>
      <c r="E279" s="40"/>
      <c r="F279" s="40"/>
      <c r="G279" s="40"/>
      <c r="H279" s="40"/>
      <c r="I279" s="49"/>
      <c r="J279" s="49"/>
      <c r="K279" s="49"/>
      <c r="L279" s="50"/>
    </row>
    <row r="280" spans="1:12" ht="15" customHeight="1" x14ac:dyDescent="0.15">
      <c r="A280" s="28"/>
      <c r="B280" s="40"/>
      <c r="C280" s="40"/>
      <c r="D280" s="40"/>
      <c r="E280" s="40"/>
      <c r="F280" s="40"/>
      <c r="G280" s="40"/>
      <c r="H280" s="40"/>
      <c r="I280" s="49"/>
      <c r="J280" s="49"/>
      <c r="K280" s="49"/>
      <c r="L280" s="50"/>
    </row>
    <row r="281" spans="1:12" ht="18.95" customHeight="1" x14ac:dyDescent="0.15">
      <c r="A281" s="28"/>
      <c r="B281" s="40"/>
      <c r="C281" s="40"/>
      <c r="D281" s="40"/>
      <c r="E281" s="40"/>
      <c r="F281" s="40"/>
      <c r="G281" s="40"/>
      <c r="H281" s="40"/>
      <c r="I281" s="49"/>
      <c r="J281" s="49"/>
      <c r="K281" s="49"/>
      <c r="L281" s="50"/>
    </row>
    <row r="282" spans="1:12" ht="18.95" customHeight="1" x14ac:dyDescent="0.15">
      <c r="A282" s="28"/>
      <c r="B282" s="40"/>
      <c r="C282" s="40"/>
      <c r="D282" s="40"/>
      <c r="E282" s="40"/>
      <c r="F282" s="40"/>
      <c r="G282" s="40"/>
      <c r="H282" s="40"/>
      <c r="I282" s="49"/>
      <c r="J282" s="49"/>
      <c r="K282" s="49"/>
      <c r="L282" s="50"/>
    </row>
    <row r="283" spans="1:12" ht="18.95" customHeight="1" x14ac:dyDescent="0.15">
      <c r="A283" s="28"/>
      <c r="B283" s="40"/>
      <c r="C283" s="40"/>
      <c r="D283" s="40"/>
      <c r="E283" s="40"/>
      <c r="F283" s="40"/>
      <c r="G283" s="40"/>
      <c r="H283" s="40"/>
      <c r="I283" s="49"/>
      <c r="J283" s="49"/>
      <c r="K283" s="49"/>
      <c r="L283" s="50"/>
    </row>
    <row r="284" spans="1:12" ht="18.95" customHeight="1" x14ac:dyDescent="0.15">
      <c r="A284" s="28"/>
      <c r="B284" s="40"/>
      <c r="C284" s="40"/>
      <c r="D284" s="40"/>
      <c r="E284" s="40"/>
      <c r="F284" s="40"/>
      <c r="G284" s="40"/>
      <c r="H284" s="40"/>
      <c r="I284" s="49"/>
      <c r="J284" s="49"/>
      <c r="K284" s="49"/>
      <c r="L284" s="50"/>
    </row>
    <row r="285" spans="1:12" ht="18.95" customHeight="1" x14ac:dyDescent="0.15">
      <c r="A285" s="28"/>
      <c r="B285" s="40"/>
      <c r="C285" s="40"/>
      <c r="D285" s="40"/>
      <c r="E285" s="40"/>
      <c r="F285" s="40"/>
      <c r="G285" s="40"/>
      <c r="H285" s="40"/>
      <c r="I285" s="49"/>
      <c r="J285" s="49"/>
      <c r="K285" s="49"/>
      <c r="L285" s="50"/>
    </row>
    <row r="286" spans="1:12" ht="18.95" customHeight="1" x14ac:dyDescent="0.15">
      <c r="A286" s="28"/>
      <c r="B286" s="40"/>
      <c r="C286" s="40"/>
      <c r="D286" s="40"/>
      <c r="E286" s="40"/>
      <c r="F286" s="40"/>
      <c r="G286" s="40"/>
      <c r="H286" s="40"/>
      <c r="I286" s="49"/>
      <c r="J286" s="49"/>
      <c r="K286" s="49"/>
      <c r="L286" s="50"/>
    </row>
    <row r="287" spans="1:12" ht="18.95" customHeight="1" x14ac:dyDescent="0.15">
      <c r="A287" s="28"/>
      <c r="B287" s="40"/>
      <c r="C287" s="40"/>
      <c r="D287" s="40"/>
      <c r="E287" s="40"/>
      <c r="F287" s="40"/>
      <c r="G287" s="40"/>
      <c r="H287" s="40"/>
      <c r="I287" s="49"/>
      <c r="J287" s="49"/>
      <c r="K287" s="49"/>
      <c r="L287" s="50"/>
    </row>
    <row r="288" spans="1:12" ht="18.95" customHeight="1" x14ac:dyDescent="0.15">
      <c r="A288" s="28"/>
      <c r="B288" s="40"/>
      <c r="C288" s="40"/>
      <c r="D288" s="40"/>
      <c r="E288" s="40"/>
      <c r="F288" s="40"/>
      <c r="G288" s="40"/>
      <c r="H288" s="40"/>
      <c r="I288" s="40"/>
      <c r="J288" s="49"/>
      <c r="K288" s="49"/>
      <c r="L288" s="50"/>
    </row>
    <row r="289" spans="1:12" ht="18.95" customHeight="1" x14ac:dyDescent="0.15">
      <c r="A289" s="28"/>
      <c r="B289" s="40"/>
      <c r="C289" s="40"/>
      <c r="D289" s="40"/>
      <c r="E289" s="40"/>
      <c r="F289" s="40"/>
      <c r="G289" s="40"/>
      <c r="H289" s="40"/>
      <c r="I289" s="49"/>
      <c r="J289" s="49"/>
      <c r="K289" s="49"/>
      <c r="L289" s="50"/>
    </row>
    <row r="290" spans="1:12" ht="18.95" customHeight="1" x14ac:dyDescent="0.15">
      <c r="A290" s="28"/>
      <c r="B290" s="40"/>
      <c r="C290" s="40"/>
      <c r="D290" s="40"/>
      <c r="E290" s="40"/>
      <c r="F290" s="40"/>
      <c r="G290" s="40"/>
      <c r="H290" s="40"/>
      <c r="I290" s="49"/>
      <c r="J290" s="49"/>
      <c r="K290" s="49"/>
      <c r="L290" s="50"/>
    </row>
    <row r="291" spans="1:12" ht="18.95" customHeight="1" x14ac:dyDescent="0.15">
      <c r="A291" s="28"/>
      <c r="B291" s="40"/>
      <c r="C291" s="40"/>
      <c r="D291" s="40"/>
      <c r="E291" s="40"/>
      <c r="F291" s="40"/>
      <c r="G291" s="40"/>
      <c r="H291" s="40"/>
      <c r="I291" s="49"/>
      <c r="J291" s="49"/>
      <c r="K291" s="49"/>
      <c r="L291" s="50"/>
    </row>
    <row r="292" spans="1:12" ht="18.95" customHeight="1" x14ac:dyDescent="0.15">
      <c r="A292" s="28"/>
      <c r="B292" s="40"/>
      <c r="C292" s="40"/>
      <c r="D292" s="40"/>
      <c r="E292" s="40"/>
      <c r="F292" s="40"/>
      <c r="G292" s="40"/>
      <c r="H292" s="40"/>
      <c r="I292" s="49"/>
      <c r="J292" s="49"/>
      <c r="K292" s="49"/>
      <c r="L292" s="50"/>
    </row>
    <row r="293" spans="1:12" ht="18.95" customHeight="1" x14ac:dyDescent="0.15">
      <c r="A293" s="28"/>
      <c r="B293" s="40"/>
      <c r="C293" s="40"/>
      <c r="D293" s="40"/>
      <c r="E293" s="40"/>
      <c r="F293" s="40"/>
      <c r="G293" s="40"/>
      <c r="H293" s="40"/>
      <c r="I293" s="49"/>
      <c r="J293" s="49"/>
      <c r="K293" s="49"/>
      <c r="L293" s="50"/>
    </row>
    <row r="294" spans="1:12" ht="18.95" customHeight="1" x14ac:dyDescent="0.15">
      <c r="A294" s="28"/>
      <c r="B294" s="40"/>
      <c r="C294" s="40"/>
      <c r="D294" s="40"/>
      <c r="E294" s="40"/>
      <c r="F294" s="40"/>
      <c r="G294" s="40"/>
      <c r="H294" s="40"/>
      <c r="I294" s="49"/>
      <c r="J294" s="49"/>
      <c r="K294" s="49"/>
      <c r="L294" s="50"/>
    </row>
    <row r="295" spans="1:12" ht="18.95" customHeight="1" x14ac:dyDescent="0.15">
      <c r="A295" s="28"/>
      <c r="B295" s="40"/>
      <c r="C295" s="40"/>
      <c r="D295" s="40"/>
      <c r="E295" s="40"/>
      <c r="F295" s="40"/>
      <c r="G295" s="40"/>
      <c r="H295" s="40"/>
      <c r="I295" s="49"/>
      <c r="J295" s="49"/>
      <c r="K295" s="49"/>
      <c r="L295" s="50"/>
    </row>
    <row r="296" spans="1:12" ht="18.95" customHeight="1" x14ac:dyDescent="0.15">
      <c r="A296" s="28"/>
      <c r="B296" s="40"/>
      <c r="C296" s="40"/>
      <c r="D296" s="40"/>
      <c r="E296" s="40"/>
      <c r="F296" s="40"/>
      <c r="G296" s="40"/>
      <c r="H296" s="40"/>
      <c r="I296" s="40"/>
      <c r="J296" s="49"/>
      <c r="K296" s="49"/>
      <c r="L296" s="50"/>
    </row>
    <row r="297" spans="1:12" ht="18.95" customHeight="1" x14ac:dyDescent="0.15">
      <c r="A297" s="28"/>
      <c r="B297" s="41"/>
      <c r="C297" s="42"/>
      <c r="D297" s="42"/>
      <c r="E297" s="40"/>
      <c r="F297" s="40"/>
      <c r="G297" s="40"/>
      <c r="H297" s="40"/>
      <c r="I297" s="49"/>
      <c r="J297" s="49"/>
      <c r="K297" s="49"/>
      <c r="L297" s="50"/>
    </row>
    <row r="298" spans="1:12" ht="18.95" customHeight="1" x14ac:dyDescent="0.15">
      <c r="A298" s="28"/>
      <c r="B298" s="40"/>
      <c r="C298" s="40"/>
      <c r="D298" s="40"/>
      <c r="E298" s="40"/>
      <c r="F298" s="40"/>
      <c r="G298" s="40"/>
      <c r="H298" s="40"/>
      <c r="I298" s="49"/>
      <c r="J298" s="49"/>
      <c r="K298" s="49"/>
      <c r="L298" s="50"/>
    </row>
    <row r="299" spans="1:12" ht="18.95" customHeight="1" x14ac:dyDescent="0.15">
      <c r="A299" s="28"/>
      <c r="B299" s="40"/>
      <c r="C299" s="40"/>
      <c r="D299" s="40"/>
      <c r="E299" s="40"/>
      <c r="F299" s="40"/>
      <c r="G299" s="40"/>
      <c r="H299" s="40"/>
      <c r="I299" s="49"/>
      <c r="J299" s="49"/>
      <c r="K299" s="49"/>
      <c r="L299" s="50"/>
    </row>
    <row r="300" spans="1:12" ht="18.95" customHeight="1" x14ac:dyDescent="0.15">
      <c r="A300" s="28"/>
      <c r="B300" s="40"/>
      <c r="C300" s="40"/>
      <c r="D300" s="40"/>
      <c r="E300" s="40"/>
      <c r="F300" s="40"/>
      <c r="G300" s="40"/>
      <c r="H300" s="40"/>
      <c r="I300" s="40"/>
      <c r="J300" s="49"/>
      <c r="K300" s="49"/>
      <c r="L300" s="50"/>
    </row>
    <row r="301" spans="1:12" ht="18.95" customHeight="1" x14ac:dyDescent="0.15">
      <c r="A301" s="28"/>
      <c r="B301" s="40"/>
      <c r="C301" s="40"/>
      <c r="D301" s="40"/>
      <c r="E301" s="40"/>
      <c r="F301" s="40"/>
      <c r="G301" s="40"/>
      <c r="H301" s="40"/>
      <c r="I301" s="40"/>
      <c r="J301" s="49"/>
      <c r="K301" s="40"/>
      <c r="L301" s="50"/>
    </row>
    <row r="302" spans="1:12" ht="18.95" customHeight="1" x14ac:dyDescent="0.15">
      <c r="A302" s="28"/>
      <c r="B302" s="41"/>
      <c r="C302" s="42"/>
      <c r="D302" s="40"/>
      <c r="E302" s="40"/>
      <c r="F302" s="40"/>
      <c r="G302" s="40"/>
      <c r="H302" s="40"/>
      <c r="I302" s="49"/>
      <c r="J302" s="49"/>
      <c r="K302" s="49"/>
      <c r="L302" s="50"/>
    </row>
    <row r="303" spans="1:12" ht="18.95" customHeight="1" x14ac:dyDescent="0.15">
      <c r="A303" s="28"/>
      <c r="B303" s="40"/>
      <c r="C303" s="40"/>
      <c r="D303" s="40"/>
      <c r="E303" s="40"/>
      <c r="F303" s="40"/>
      <c r="G303" s="40"/>
      <c r="H303" s="40"/>
      <c r="I303" s="49"/>
      <c r="J303" s="49"/>
      <c r="K303" s="49"/>
      <c r="L303" s="50"/>
    </row>
    <row r="304" spans="1:12" ht="18.95" customHeight="1" x14ac:dyDescent="0.15">
      <c r="A304" s="28"/>
      <c r="B304" s="40"/>
      <c r="C304" s="40"/>
      <c r="D304" s="40"/>
      <c r="E304" s="40"/>
      <c r="F304" s="40"/>
      <c r="G304" s="40"/>
      <c r="H304" s="40"/>
      <c r="I304" s="49"/>
      <c r="J304" s="49"/>
      <c r="K304" s="49"/>
      <c r="L304" s="50"/>
    </row>
    <row r="305" spans="1:12" ht="18.95" customHeight="1" x14ac:dyDescent="0.15">
      <c r="A305" s="28"/>
      <c r="B305" s="40"/>
      <c r="C305" s="40"/>
      <c r="D305" s="40"/>
      <c r="E305" s="40"/>
      <c r="F305" s="40"/>
      <c r="G305" s="40"/>
      <c r="H305" s="40"/>
      <c r="I305" s="49"/>
      <c r="J305" s="49"/>
      <c r="K305" s="49"/>
      <c r="L305" s="50"/>
    </row>
    <row r="306" spans="1:12" ht="18.95" customHeight="1" x14ac:dyDescent="0.15">
      <c r="A306" s="28"/>
      <c r="B306" s="40"/>
      <c r="C306" s="40"/>
      <c r="D306" s="40"/>
      <c r="E306" s="40"/>
      <c r="F306" s="40"/>
      <c r="G306" s="40"/>
      <c r="H306" s="40"/>
      <c r="I306" s="49"/>
      <c r="J306" s="49"/>
      <c r="K306" s="49"/>
      <c r="L306" s="50"/>
    </row>
    <row r="307" spans="1:12" ht="18.95" customHeight="1" x14ac:dyDescent="0.15">
      <c r="A307" s="57"/>
      <c r="B307" s="40"/>
      <c r="C307" s="40"/>
      <c r="D307" s="40"/>
      <c r="E307" s="40"/>
      <c r="F307" s="40"/>
      <c r="G307" s="40"/>
      <c r="H307" s="40"/>
      <c r="I307" s="49"/>
      <c r="J307" s="49"/>
      <c r="K307" s="58"/>
      <c r="L307" s="50"/>
    </row>
    <row r="308" spans="1:12" ht="18.95" customHeight="1" x14ac:dyDescent="0.15">
      <c r="A308" s="57"/>
      <c r="B308" s="40"/>
      <c r="C308" s="40"/>
      <c r="D308" s="40"/>
      <c r="E308" s="40"/>
      <c r="F308" s="40"/>
      <c r="G308" s="40"/>
      <c r="H308" s="40"/>
      <c r="I308" s="49"/>
      <c r="J308" s="49"/>
      <c r="K308" s="58"/>
      <c r="L308" s="50"/>
    </row>
    <row r="309" spans="1:12" ht="18.95" customHeight="1" x14ac:dyDescent="0.15">
      <c r="A309" s="57"/>
      <c r="B309" s="40"/>
      <c r="C309" s="40"/>
      <c r="D309" s="40"/>
      <c r="E309" s="40"/>
      <c r="F309" s="40"/>
      <c r="G309" s="40"/>
      <c r="H309" s="40"/>
      <c r="I309" s="49"/>
      <c r="J309" s="49"/>
      <c r="K309" s="58"/>
      <c r="L309" s="50"/>
    </row>
    <row r="310" spans="1:12" ht="18.95" customHeight="1" x14ac:dyDescent="0.15">
      <c r="A310" s="57"/>
      <c r="B310" s="40"/>
      <c r="C310" s="40"/>
      <c r="D310" s="40"/>
      <c r="E310" s="40"/>
      <c r="F310" s="40"/>
      <c r="G310" s="40"/>
      <c r="H310" s="40"/>
      <c r="I310" s="49"/>
      <c r="J310" s="49"/>
      <c r="K310" s="58"/>
      <c r="L310" s="50"/>
    </row>
    <row r="311" spans="1:12" ht="18.95" customHeight="1" x14ac:dyDescent="0.15">
      <c r="A311" s="57"/>
      <c r="B311" s="40"/>
      <c r="C311" s="40"/>
      <c r="D311" s="40"/>
      <c r="E311" s="40"/>
      <c r="F311" s="40"/>
      <c r="G311" s="40"/>
      <c r="H311" s="40"/>
      <c r="I311" s="49"/>
      <c r="J311" s="49"/>
      <c r="K311" s="58"/>
      <c r="L311" s="50"/>
    </row>
    <row r="312" spans="1:12" ht="18.95" customHeight="1" x14ac:dyDescent="0.15">
      <c r="A312" s="57"/>
      <c r="B312" s="40"/>
      <c r="C312" s="40"/>
      <c r="D312" s="40"/>
      <c r="E312" s="40"/>
      <c r="F312" s="40"/>
      <c r="G312" s="40"/>
      <c r="H312" s="40"/>
      <c r="I312" s="49"/>
      <c r="J312" s="49"/>
      <c r="K312" s="58"/>
      <c r="L312" s="50"/>
    </row>
    <row r="313" spans="1:12" ht="18.95" customHeight="1" x14ac:dyDescent="0.15">
      <c r="A313" s="57"/>
      <c r="B313" s="40"/>
      <c r="C313" s="40"/>
      <c r="D313" s="40"/>
      <c r="E313" s="40"/>
      <c r="F313" s="40"/>
      <c r="G313" s="40"/>
      <c r="H313" s="40"/>
      <c r="I313" s="49"/>
      <c r="J313" s="49"/>
      <c r="K313" s="58"/>
      <c r="L313" s="50"/>
    </row>
    <row r="314" spans="1:12" ht="18.95" customHeight="1" x14ac:dyDescent="0.15">
      <c r="A314" s="57"/>
      <c r="B314" s="40"/>
      <c r="C314" s="40"/>
      <c r="D314" s="40"/>
      <c r="E314" s="40"/>
      <c r="F314" s="40"/>
      <c r="G314" s="40"/>
      <c r="H314" s="40"/>
      <c r="I314" s="49"/>
      <c r="J314" s="49"/>
      <c r="K314" s="58"/>
      <c r="L314" s="50"/>
    </row>
    <row r="315" spans="1:12" ht="18.95" customHeight="1" x14ac:dyDescent="0.15">
      <c r="A315" s="57"/>
      <c r="B315" s="40"/>
      <c r="C315" s="40"/>
      <c r="D315" s="40"/>
      <c r="E315" s="40"/>
      <c r="F315" s="40"/>
      <c r="G315" s="40"/>
      <c r="H315" s="40"/>
      <c r="I315" s="49"/>
      <c r="J315" s="49"/>
      <c r="K315" s="58"/>
      <c r="L315" s="50"/>
    </row>
    <row r="316" spans="1:12" ht="18.95" customHeight="1" x14ac:dyDescent="0.15">
      <c r="A316" s="57"/>
      <c r="B316" s="40"/>
      <c r="C316" s="40"/>
      <c r="D316" s="40"/>
      <c r="E316" s="40"/>
      <c r="F316" s="40"/>
      <c r="G316" s="40"/>
      <c r="H316" s="40"/>
      <c r="I316" s="49"/>
      <c r="J316" s="49"/>
      <c r="K316" s="58"/>
      <c r="L316" s="50"/>
    </row>
    <row r="317" spans="1:12" ht="18.95" customHeight="1" x14ac:dyDescent="0.15">
      <c r="A317" s="57"/>
      <c r="B317" s="40"/>
      <c r="C317" s="40"/>
      <c r="D317" s="40"/>
      <c r="E317" s="40"/>
      <c r="F317" s="40"/>
      <c r="G317" s="40"/>
      <c r="H317" s="40"/>
      <c r="I317" s="49"/>
      <c r="J317" s="49"/>
      <c r="K317" s="58"/>
      <c r="L317" s="50"/>
    </row>
    <row r="318" spans="1:12" ht="18.95" customHeight="1" x14ac:dyDescent="0.15">
      <c r="A318" s="57"/>
      <c r="B318" s="40"/>
      <c r="C318" s="40"/>
      <c r="D318" s="40"/>
      <c r="E318" s="40"/>
      <c r="F318" s="40"/>
      <c r="G318" s="40"/>
      <c r="H318" s="40"/>
      <c r="I318" s="49"/>
      <c r="J318" s="49"/>
      <c r="K318" s="58"/>
      <c r="L318" s="50"/>
    </row>
    <row r="319" spans="1:12" ht="18.95" customHeight="1" x14ac:dyDescent="0.15">
      <c r="A319" s="57"/>
      <c r="B319" s="40"/>
      <c r="C319" s="40"/>
      <c r="D319" s="40"/>
      <c r="E319" s="40"/>
      <c r="F319" s="40"/>
      <c r="G319" s="40"/>
      <c r="H319" s="40"/>
      <c r="I319" s="49"/>
      <c r="J319" s="49"/>
      <c r="K319" s="58"/>
      <c r="L319" s="50"/>
    </row>
    <row r="320" spans="1:12" ht="18.95" customHeight="1" x14ac:dyDescent="0.15">
      <c r="A320" s="57"/>
      <c r="B320" s="40"/>
      <c r="C320" s="40"/>
      <c r="D320" s="40"/>
      <c r="E320" s="40"/>
      <c r="F320" s="40"/>
      <c r="G320" s="40"/>
      <c r="H320" s="40"/>
      <c r="I320" s="49"/>
      <c r="J320" s="49"/>
      <c r="K320" s="58"/>
      <c r="L320" s="50"/>
    </row>
    <row r="321" spans="1:12" ht="18.95" customHeight="1" x14ac:dyDescent="0.15">
      <c r="A321" s="57"/>
      <c r="B321" s="40"/>
      <c r="C321" s="40"/>
      <c r="D321" s="40"/>
      <c r="E321" s="40"/>
      <c r="F321" s="40"/>
      <c r="G321" s="40"/>
      <c r="H321" s="40"/>
      <c r="I321" s="49"/>
      <c r="J321" s="49"/>
      <c r="K321" s="58"/>
      <c r="L321" s="50"/>
    </row>
    <row r="322" spans="1:12" ht="18.95" customHeight="1" x14ac:dyDescent="0.15">
      <c r="A322" s="57"/>
      <c r="B322" s="40"/>
      <c r="C322" s="40"/>
      <c r="D322" s="40"/>
      <c r="E322" s="40"/>
      <c r="F322" s="40"/>
      <c r="G322" s="40"/>
      <c r="H322" s="40"/>
      <c r="I322" s="49"/>
      <c r="J322" s="49"/>
      <c r="K322" s="58"/>
      <c r="L322" s="50"/>
    </row>
    <row r="323" spans="1:12" ht="18.95" customHeight="1" x14ac:dyDescent="0.15">
      <c r="A323" s="57"/>
      <c r="B323" s="40"/>
      <c r="C323" s="40"/>
      <c r="D323" s="40"/>
      <c r="E323" s="40"/>
      <c r="F323" s="40"/>
      <c r="G323" s="40"/>
      <c r="H323" s="40"/>
      <c r="I323" s="49"/>
      <c r="J323" s="49"/>
      <c r="K323" s="58"/>
      <c r="L323" s="50"/>
    </row>
    <row r="324" spans="1:12" ht="18.95" customHeight="1" x14ac:dyDescent="0.15">
      <c r="A324" s="57"/>
      <c r="B324" s="40"/>
      <c r="C324" s="40"/>
      <c r="D324" s="40"/>
      <c r="E324" s="40"/>
      <c r="F324" s="40"/>
      <c r="G324" s="40"/>
      <c r="H324" s="40"/>
      <c r="I324" s="40"/>
      <c r="J324" s="40"/>
      <c r="K324" s="61"/>
      <c r="L324" s="51"/>
    </row>
    <row r="325" spans="1:12" ht="18.95" customHeight="1" x14ac:dyDescent="0.15">
      <c r="A325" s="57"/>
      <c r="B325" s="40"/>
      <c r="C325" s="40"/>
      <c r="D325" s="40"/>
      <c r="E325" s="40"/>
      <c r="F325" s="40"/>
      <c r="G325" s="40"/>
      <c r="H325" s="40"/>
      <c r="I325" s="40"/>
      <c r="J325" s="40"/>
      <c r="K325" s="61"/>
      <c r="L325" s="51"/>
    </row>
    <row r="326" spans="1:12" ht="18.95" customHeight="1" x14ac:dyDescent="0.15">
      <c r="A326" s="57"/>
      <c r="B326" s="40"/>
      <c r="C326" s="40"/>
      <c r="D326" s="40"/>
      <c r="E326" s="40"/>
      <c r="F326" s="40"/>
      <c r="G326" s="40"/>
      <c r="H326" s="40"/>
      <c r="I326" s="40"/>
      <c r="J326" s="40"/>
      <c r="K326" s="61"/>
      <c r="L326" s="51"/>
    </row>
    <row r="327" spans="1:12" ht="18.95" customHeight="1" x14ac:dyDescent="0.15">
      <c r="A327" s="57"/>
      <c r="B327" s="40"/>
      <c r="C327" s="40"/>
      <c r="D327" s="40"/>
      <c r="E327" s="40"/>
      <c r="F327" s="40"/>
      <c r="G327" s="40"/>
      <c r="H327" s="40"/>
      <c r="I327" s="49"/>
      <c r="J327" s="49"/>
      <c r="K327" s="58"/>
      <c r="L327" s="50"/>
    </row>
    <row r="328" spans="1:12" ht="18.95" customHeight="1" x14ac:dyDescent="0.15">
      <c r="A328" s="57"/>
      <c r="B328" s="40"/>
      <c r="C328" s="40"/>
      <c r="D328" s="40"/>
      <c r="E328" s="40"/>
      <c r="F328" s="40"/>
      <c r="G328" s="40"/>
      <c r="H328" s="40"/>
      <c r="I328" s="49"/>
      <c r="J328" s="49"/>
      <c r="K328" s="58"/>
      <c r="L328" s="50"/>
    </row>
    <row r="329" spans="1:12" ht="18.95" customHeight="1" x14ac:dyDescent="0.15">
      <c r="A329" s="57"/>
      <c r="B329" s="40"/>
      <c r="C329" s="40"/>
      <c r="D329" s="40"/>
      <c r="E329" s="40"/>
      <c r="F329" s="40"/>
      <c r="G329" s="40"/>
      <c r="H329" s="40"/>
      <c r="I329" s="49"/>
      <c r="J329" s="49"/>
      <c r="K329" s="58"/>
      <c r="L329" s="50"/>
    </row>
    <row r="330" spans="1:12" ht="18.95" customHeight="1" x14ac:dyDescent="0.15">
      <c r="A330" s="57"/>
      <c r="B330" s="40"/>
      <c r="C330" s="40"/>
      <c r="D330" s="40"/>
      <c r="E330" s="40"/>
      <c r="F330" s="40"/>
      <c r="G330" s="40"/>
      <c r="H330" s="40"/>
      <c r="I330" s="40"/>
      <c r="J330" s="40"/>
      <c r="K330" s="61"/>
      <c r="L330" s="50"/>
    </row>
    <row r="331" spans="1:12" ht="18.95" customHeight="1" x14ac:dyDescent="0.15">
      <c r="A331" s="57"/>
      <c r="B331" s="40"/>
      <c r="C331" s="40"/>
      <c r="D331" s="40"/>
      <c r="E331" s="40"/>
      <c r="F331" s="40"/>
      <c r="G331" s="40"/>
      <c r="H331" s="40"/>
      <c r="I331" s="40"/>
      <c r="J331" s="40"/>
      <c r="K331" s="61"/>
      <c r="L331" s="50"/>
    </row>
    <row r="332" spans="1:12" ht="18.95" customHeight="1" x14ac:dyDescent="0.15">
      <c r="A332" s="57"/>
      <c r="B332" s="40"/>
      <c r="C332" s="40"/>
      <c r="D332" s="40"/>
      <c r="E332" s="40"/>
      <c r="F332" s="40"/>
      <c r="G332" s="40"/>
      <c r="H332" s="40"/>
      <c r="I332" s="49"/>
      <c r="J332" s="49"/>
      <c r="K332" s="58"/>
      <c r="L332" s="50"/>
    </row>
    <row r="333" spans="1:12" ht="18.95" customHeight="1" x14ac:dyDescent="0.15">
      <c r="A333" s="57"/>
      <c r="B333" s="40"/>
      <c r="C333" s="40"/>
      <c r="D333" s="40"/>
      <c r="E333" s="40"/>
      <c r="F333" s="40"/>
      <c r="G333" s="40"/>
      <c r="H333" s="40"/>
      <c r="I333" s="49"/>
      <c r="J333" s="49"/>
      <c r="K333" s="58"/>
      <c r="L333" s="50"/>
    </row>
    <row r="334" spans="1:12" ht="18.95" customHeight="1" x14ac:dyDescent="0.15">
      <c r="A334" s="57"/>
      <c r="B334" s="40"/>
      <c r="C334" s="40"/>
      <c r="D334" s="40"/>
      <c r="E334" s="40"/>
      <c r="F334" s="40"/>
      <c r="G334" s="40"/>
      <c r="H334" s="40"/>
      <c r="I334" s="49"/>
      <c r="J334" s="49"/>
      <c r="K334" s="58"/>
      <c r="L334" s="50"/>
    </row>
    <row r="335" spans="1:12" ht="18.95" customHeight="1" x14ac:dyDescent="0.15">
      <c r="A335" s="57"/>
      <c r="B335" s="40"/>
      <c r="C335" s="40"/>
      <c r="D335" s="40"/>
      <c r="E335" s="40"/>
      <c r="F335" s="40"/>
      <c r="G335" s="40"/>
      <c r="H335" s="40"/>
      <c r="I335" s="49"/>
      <c r="J335" s="49"/>
      <c r="K335" s="58"/>
      <c r="L335" s="50"/>
    </row>
    <row r="336" spans="1:12" ht="18.95" customHeight="1" x14ac:dyDescent="0.15">
      <c r="A336" s="57"/>
      <c r="B336" s="40"/>
      <c r="C336" s="40"/>
      <c r="D336" s="40"/>
      <c r="E336" s="40"/>
      <c r="F336" s="40"/>
      <c r="G336" s="40"/>
      <c r="H336" s="40"/>
      <c r="I336" s="49"/>
      <c r="J336" s="49"/>
      <c r="K336" s="58"/>
      <c r="L336" s="50"/>
    </row>
    <row r="337" spans="1:12" ht="18.95" customHeight="1" x14ac:dyDescent="0.15">
      <c r="A337" s="57"/>
      <c r="B337" s="40"/>
      <c r="C337" s="40"/>
      <c r="D337" s="40"/>
      <c r="E337" s="40"/>
      <c r="F337" s="40"/>
      <c r="G337" s="40"/>
      <c r="H337" s="40"/>
      <c r="I337" s="49"/>
      <c r="J337" s="49"/>
      <c r="K337" s="58"/>
      <c r="L337" s="50"/>
    </row>
    <row r="338" spans="1:12" ht="18.95" customHeight="1" x14ac:dyDescent="0.15">
      <c r="A338" s="57"/>
      <c r="B338" s="40"/>
      <c r="C338" s="40"/>
      <c r="D338" s="40"/>
      <c r="E338" s="40"/>
      <c r="F338" s="40"/>
      <c r="G338" s="40"/>
      <c r="H338" s="40"/>
      <c r="I338" s="49"/>
      <c r="J338" s="49"/>
      <c r="K338" s="58"/>
      <c r="L338" s="50"/>
    </row>
    <row r="339" spans="1:12" ht="18.95" customHeight="1" x14ac:dyDescent="0.15">
      <c r="A339" s="57"/>
      <c r="B339" s="40"/>
      <c r="C339" s="40"/>
      <c r="D339" s="40"/>
      <c r="E339" s="40"/>
      <c r="F339" s="40"/>
      <c r="G339" s="40"/>
      <c r="H339" s="40"/>
      <c r="I339" s="49"/>
      <c r="J339" s="49"/>
      <c r="K339" s="58"/>
      <c r="L339" s="50"/>
    </row>
    <row r="340" spans="1:12" ht="18.95" customHeight="1" x14ac:dyDescent="0.15">
      <c r="A340" s="57"/>
      <c r="B340" s="40"/>
      <c r="C340" s="40"/>
      <c r="D340" s="40"/>
      <c r="E340" s="40"/>
      <c r="F340" s="40"/>
      <c r="G340" s="40"/>
      <c r="H340" s="40"/>
      <c r="I340" s="49"/>
      <c r="J340" s="49"/>
      <c r="K340" s="58"/>
      <c r="L340" s="50"/>
    </row>
    <row r="341" spans="1:12" ht="18.95" customHeight="1" x14ac:dyDescent="0.15">
      <c r="A341" s="57"/>
      <c r="B341" s="40"/>
      <c r="C341" s="40"/>
      <c r="D341" s="40"/>
      <c r="E341" s="40"/>
      <c r="F341" s="40"/>
      <c r="G341" s="40"/>
      <c r="H341" s="40"/>
      <c r="I341" s="49"/>
      <c r="J341" s="49"/>
      <c r="K341" s="58"/>
      <c r="L341" s="50"/>
    </row>
    <row r="342" spans="1:12" ht="18.95" customHeight="1" x14ac:dyDescent="0.15">
      <c r="A342" s="57"/>
      <c r="B342" s="40"/>
      <c r="C342" s="40"/>
      <c r="D342" s="40"/>
      <c r="E342" s="40"/>
      <c r="F342" s="40"/>
      <c r="G342" s="40"/>
      <c r="H342" s="40"/>
      <c r="I342" s="49"/>
      <c r="J342" s="49"/>
      <c r="K342" s="58"/>
      <c r="L342" s="50"/>
    </row>
    <row r="343" spans="1:12" ht="18.95" customHeight="1" x14ac:dyDescent="0.15">
      <c r="A343" s="57"/>
      <c r="B343" s="40"/>
      <c r="C343" s="40"/>
      <c r="D343" s="40"/>
      <c r="E343" s="40"/>
      <c r="F343" s="40"/>
      <c r="G343" s="40"/>
      <c r="H343" s="40"/>
      <c r="I343" s="49"/>
      <c r="J343" s="49"/>
      <c r="K343" s="58"/>
      <c r="L343" s="50"/>
    </row>
    <row r="344" spans="1:12" ht="18.95" customHeight="1" x14ac:dyDescent="0.15">
      <c r="A344" s="57"/>
      <c r="B344" s="40"/>
      <c r="C344" s="40"/>
      <c r="D344" s="40"/>
      <c r="E344" s="40"/>
      <c r="F344" s="40"/>
      <c r="G344" s="40"/>
      <c r="H344" s="40"/>
      <c r="I344" s="49"/>
      <c r="J344" s="49"/>
      <c r="K344" s="58"/>
      <c r="L344" s="50"/>
    </row>
    <row r="345" spans="1:12" ht="18.95" customHeight="1" x14ac:dyDescent="0.15">
      <c r="A345" s="57"/>
      <c r="B345" s="40"/>
      <c r="C345" s="40"/>
      <c r="D345" s="40"/>
      <c r="E345" s="40"/>
      <c r="F345" s="40"/>
      <c r="G345" s="40"/>
      <c r="H345" s="40"/>
      <c r="I345" s="40"/>
      <c r="J345" s="40"/>
      <c r="K345" s="61"/>
      <c r="L345" s="51"/>
    </row>
    <row r="346" spans="1:12" ht="18.95" customHeight="1" x14ac:dyDescent="0.15">
      <c r="A346" s="57"/>
      <c r="B346" s="40"/>
      <c r="C346" s="40"/>
      <c r="D346" s="40"/>
      <c r="E346" s="40"/>
      <c r="F346" s="40"/>
      <c r="G346" s="40"/>
      <c r="H346" s="40"/>
      <c r="I346" s="49"/>
      <c r="J346" s="49"/>
      <c r="K346" s="58"/>
      <c r="L346" s="50"/>
    </row>
    <row r="347" spans="1:12" ht="18.95" customHeight="1" x14ac:dyDescent="0.15">
      <c r="A347" s="57"/>
      <c r="B347" s="40"/>
      <c r="C347" s="40"/>
      <c r="D347" s="40"/>
      <c r="E347" s="40"/>
      <c r="F347" s="40"/>
      <c r="G347" s="40"/>
      <c r="H347" s="40"/>
      <c r="I347" s="49"/>
      <c r="J347" s="49"/>
      <c r="K347" s="58"/>
      <c r="L347" s="50"/>
    </row>
    <row r="348" spans="1:12" ht="18.95" customHeight="1" x14ac:dyDescent="0.15">
      <c r="A348" s="57"/>
      <c r="B348" s="40"/>
      <c r="C348" s="40"/>
      <c r="D348" s="40"/>
      <c r="E348" s="40"/>
      <c r="F348" s="40"/>
      <c r="G348" s="40"/>
      <c r="H348" s="40"/>
      <c r="I348" s="49"/>
      <c r="J348" s="49"/>
      <c r="K348" s="58"/>
      <c r="L348" s="50"/>
    </row>
    <row r="349" spans="1:12" ht="18.95" customHeight="1" x14ac:dyDescent="0.15">
      <c r="A349" s="57"/>
      <c r="B349" s="40"/>
      <c r="C349" s="40"/>
      <c r="D349" s="40"/>
      <c r="E349" s="40"/>
      <c r="F349" s="40"/>
      <c r="G349" s="40"/>
      <c r="H349" s="40"/>
      <c r="I349" s="49"/>
      <c r="J349" s="49"/>
      <c r="K349" s="58"/>
      <c r="L349" s="50"/>
    </row>
    <row r="350" spans="1:12" ht="18.95" customHeight="1" x14ac:dyDescent="0.15">
      <c r="A350" s="57"/>
      <c r="B350" s="40"/>
      <c r="C350" s="40"/>
      <c r="D350" s="40"/>
      <c r="E350" s="40"/>
      <c r="F350" s="40"/>
      <c r="G350" s="40"/>
      <c r="H350" s="40"/>
      <c r="I350" s="49"/>
      <c r="J350" s="49"/>
      <c r="K350" s="58"/>
      <c r="L350" s="50"/>
    </row>
    <row r="351" spans="1:12" ht="18.95" customHeight="1" x14ac:dyDescent="0.15">
      <c r="A351" s="57"/>
      <c r="B351" s="40"/>
      <c r="C351" s="40"/>
      <c r="D351" s="40"/>
      <c r="E351" s="40"/>
      <c r="F351" s="40"/>
      <c r="G351" s="40"/>
      <c r="H351" s="40"/>
      <c r="I351" s="49"/>
      <c r="J351" s="49"/>
      <c r="K351" s="58"/>
      <c r="L351" s="50"/>
    </row>
    <row r="352" spans="1:12" ht="18.95" customHeight="1" x14ac:dyDescent="0.15">
      <c r="A352" s="57"/>
      <c r="B352" s="40"/>
      <c r="C352" s="40"/>
      <c r="D352" s="40"/>
      <c r="E352" s="40"/>
      <c r="F352" s="40"/>
      <c r="G352" s="40"/>
      <c r="H352" s="40"/>
      <c r="I352" s="49"/>
      <c r="J352" s="49"/>
      <c r="K352" s="58"/>
      <c r="L352" s="50"/>
    </row>
    <row r="353" spans="1:12" ht="18.95" customHeight="1" x14ac:dyDescent="0.15">
      <c r="A353" s="57"/>
      <c r="B353" s="40"/>
      <c r="C353" s="40"/>
      <c r="D353" s="40"/>
      <c r="E353" s="40"/>
      <c r="F353" s="40"/>
      <c r="G353" s="40"/>
      <c r="H353" s="40"/>
      <c r="I353" s="49"/>
      <c r="J353" s="49"/>
      <c r="K353" s="58"/>
      <c r="L353" s="50"/>
    </row>
    <row r="354" spans="1:12" ht="18.95" customHeight="1" x14ac:dyDescent="0.15">
      <c r="A354" s="57"/>
      <c r="B354" s="40"/>
      <c r="C354" s="40"/>
      <c r="D354" s="40"/>
      <c r="E354" s="40"/>
      <c r="F354" s="40"/>
      <c r="G354" s="40"/>
      <c r="H354" s="40"/>
      <c r="I354" s="40"/>
      <c r="J354" s="40"/>
      <c r="K354" s="61"/>
      <c r="L354" s="51"/>
    </row>
    <row r="355" spans="1:12" ht="18.95" customHeight="1" x14ac:dyDescent="0.15">
      <c r="A355" s="57"/>
      <c r="B355" s="40"/>
      <c r="C355" s="40"/>
      <c r="D355" s="40"/>
      <c r="E355" s="40"/>
      <c r="F355" s="40"/>
      <c r="G355" s="40"/>
      <c r="H355" s="40"/>
      <c r="I355" s="49"/>
      <c r="J355" s="49"/>
      <c r="K355" s="58"/>
      <c r="L355" s="50"/>
    </row>
    <row r="356" spans="1:12" ht="18.95" customHeight="1" x14ac:dyDescent="0.15">
      <c r="A356" s="57"/>
      <c r="B356" s="40"/>
      <c r="C356" s="40"/>
      <c r="D356" s="40"/>
      <c r="E356" s="40"/>
      <c r="F356" s="40"/>
      <c r="G356" s="40"/>
      <c r="H356" s="40"/>
      <c r="I356" s="49"/>
      <c r="J356" s="49"/>
      <c r="K356" s="58"/>
      <c r="L356" s="50"/>
    </row>
    <row r="357" spans="1:12" ht="18.95" customHeight="1" x14ac:dyDescent="0.15">
      <c r="A357" s="57"/>
      <c r="B357" s="40"/>
      <c r="C357" s="40"/>
      <c r="D357" s="40"/>
      <c r="E357" s="40"/>
      <c r="F357" s="40"/>
      <c r="G357" s="40"/>
      <c r="H357" s="40"/>
      <c r="I357" s="49"/>
      <c r="J357" s="49"/>
      <c r="K357" s="58"/>
      <c r="L357" s="50"/>
    </row>
    <row r="358" spans="1:12" ht="18.95" customHeight="1" x14ac:dyDescent="0.15">
      <c r="A358" s="57"/>
      <c r="B358" s="40"/>
      <c r="C358" s="40"/>
      <c r="D358" s="40"/>
      <c r="E358" s="40"/>
      <c r="F358" s="40"/>
      <c r="G358" s="40"/>
      <c r="H358" s="40"/>
      <c r="I358" s="49"/>
      <c r="J358" s="49"/>
      <c r="K358" s="58"/>
      <c r="L358" s="50"/>
    </row>
    <row r="359" spans="1:12" ht="18.95" customHeight="1" x14ac:dyDescent="0.15">
      <c r="A359" s="57"/>
      <c r="B359" s="40"/>
      <c r="C359" s="40"/>
      <c r="D359" s="40"/>
      <c r="E359" s="40"/>
      <c r="F359" s="40"/>
      <c r="G359" s="40"/>
      <c r="H359" s="40"/>
      <c r="I359" s="40"/>
      <c r="J359" s="40"/>
      <c r="K359" s="61"/>
      <c r="L359" s="51"/>
    </row>
    <row r="360" spans="1:12" ht="18.95" customHeight="1" x14ac:dyDescent="0.15">
      <c r="A360" s="57"/>
      <c r="B360" s="40"/>
      <c r="C360" s="40"/>
      <c r="D360" s="40"/>
      <c r="E360" s="40"/>
      <c r="F360" s="40"/>
      <c r="G360" s="40"/>
      <c r="H360" s="40"/>
      <c r="I360" s="40"/>
      <c r="J360" s="40"/>
      <c r="K360" s="61"/>
      <c r="L360" s="51"/>
    </row>
    <row r="361" spans="1:12" ht="18.95" customHeight="1" x14ac:dyDescent="0.15">
      <c r="A361" s="57"/>
      <c r="B361" s="40"/>
      <c r="C361" s="40"/>
      <c r="D361" s="40"/>
      <c r="E361" s="40"/>
      <c r="F361" s="40"/>
      <c r="G361" s="40"/>
      <c r="H361" s="40"/>
      <c r="I361" s="40"/>
      <c r="J361" s="40"/>
      <c r="K361" s="61"/>
      <c r="L361" s="51"/>
    </row>
    <row r="362" spans="1:12" ht="18.95" customHeight="1" x14ac:dyDescent="0.15">
      <c r="A362" s="57"/>
      <c r="B362" s="40"/>
      <c r="C362" s="40"/>
      <c r="D362" s="40"/>
      <c r="E362" s="40"/>
      <c r="F362" s="40"/>
      <c r="G362" s="40"/>
      <c r="H362" s="40"/>
      <c r="I362" s="40"/>
      <c r="J362" s="40"/>
      <c r="K362" s="61"/>
      <c r="L362" s="51"/>
    </row>
    <row r="363" spans="1:12" ht="18.95" customHeight="1" x14ac:dyDescent="0.15">
      <c r="A363" s="57"/>
      <c r="B363" s="40"/>
      <c r="C363" s="40"/>
      <c r="D363" s="40"/>
      <c r="E363" s="40"/>
      <c r="F363" s="40"/>
      <c r="G363" s="40"/>
      <c r="H363" s="40"/>
      <c r="I363" s="40"/>
      <c r="J363" s="40"/>
      <c r="K363" s="61"/>
      <c r="L363" s="51"/>
    </row>
    <row r="364" spans="1:12" ht="18.95" customHeight="1" x14ac:dyDescent="0.15">
      <c r="A364" s="57"/>
      <c r="B364" s="40"/>
      <c r="C364" s="40"/>
      <c r="D364" s="40"/>
      <c r="E364" s="40"/>
      <c r="F364" s="40"/>
      <c r="G364" s="40"/>
      <c r="H364" s="40"/>
      <c r="I364" s="40"/>
      <c r="J364" s="40"/>
      <c r="K364" s="61"/>
      <c r="L364" s="51"/>
    </row>
    <row r="365" spans="1:12" ht="18.95" customHeight="1" x14ac:dyDescent="0.15">
      <c r="A365" s="57"/>
      <c r="B365" s="40"/>
      <c r="C365" s="40"/>
      <c r="D365" s="40"/>
      <c r="E365" s="40"/>
      <c r="F365" s="40"/>
      <c r="G365" s="40"/>
      <c r="H365" s="40"/>
      <c r="I365" s="40"/>
      <c r="J365" s="40"/>
      <c r="K365" s="61"/>
      <c r="L365" s="51"/>
    </row>
    <row r="366" spans="1:12" ht="18.95" customHeight="1" x14ac:dyDescent="0.15">
      <c r="A366" s="57"/>
      <c r="B366" s="40"/>
      <c r="C366" s="40"/>
      <c r="D366" s="40"/>
      <c r="E366" s="40"/>
      <c r="F366" s="40"/>
      <c r="G366" s="40"/>
      <c r="H366" s="40"/>
      <c r="I366" s="40"/>
      <c r="J366" s="40"/>
      <c r="K366" s="61"/>
      <c r="L366" s="51"/>
    </row>
    <row r="367" spans="1:12" ht="18.95" customHeight="1" x14ac:dyDescent="0.15">
      <c r="A367" s="57"/>
      <c r="B367" s="40"/>
      <c r="C367" s="40"/>
      <c r="D367" s="40"/>
      <c r="E367" s="40"/>
      <c r="F367" s="40"/>
      <c r="G367" s="40"/>
      <c r="H367" s="40"/>
      <c r="I367" s="40"/>
      <c r="J367" s="40"/>
      <c r="K367" s="61"/>
      <c r="L367" s="51"/>
    </row>
    <row r="368" spans="1:12" ht="18.95" customHeight="1" x14ac:dyDescent="0.15">
      <c r="A368" s="57"/>
      <c r="B368" s="40"/>
      <c r="C368" s="40"/>
      <c r="D368" s="40"/>
      <c r="E368" s="42"/>
      <c r="F368" s="42"/>
      <c r="G368" s="42"/>
      <c r="H368" s="42"/>
      <c r="I368" s="40"/>
      <c r="J368" s="40"/>
      <c r="K368" s="61"/>
      <c r="L368" s="51"/>
    </row>
    <row r="369" spans="1:12" ht="13.5" x14ac:dyDescent="0.15">
      <c r="A369" s="57"/>
      <c r="B369" s="28"/>
      <c r="C369" s="28"/>
      <c r="D369" s="59"/>
      <c r="E369" s="59"/>
      <c r="F369" s="60"/>
      <c r="G369" s="59"/>
      <c r="H369" s="59"/>
      <c r="I369" s="60"/>
      <c r="J369" s="57"/>
      <c r="K369" s="57"/>
      <c r="L369" s="62"/>
    </row>
    <row r="370" spans="1:12" ht="13.5" x14ac:dyDescent="0.15">
      <c r="A370" s="57">
        <v>90</v>
      </c>
      <c r="B370" s="60"/>
      <c r="C370" s="60"/>
      <c r="D370" s="60"/>
      <c r="E370" s="60"/>
      <c r="F370" s="60"/>
      <c r="G370" s="60"/>
      <c r="H370" s="60"/>
      <c r="I370" s="60"/>
      <c r="J370" s="57"/>
      <c r="K370" s="57"/>
      <c r="L370" s="57"/>
    </row>
  </sheetData>
  <autoFilter ref="A2:L157" xr:uid="{00000000-0009-0000-0000-000002000000}"/>
  <mergeCells count="144">
    <mergeCell ref="L140:L143"/>
    <mergeCell ref="L145:L149"/>
    <mergeCell ref="L150:L152"/>
    <mergeCell ref="L91:L92"/>
    <mergeCell ref="L95:L97"/>
    <mergeCell ref="L98:L100"/>
    <mergeCell ref="L101:L103"/>
    <mergeCell ref="L106:L110"/>
    <mergeCell ref="L111:L113"/>
    <mergeCell ref="L119:L125"/>
    <mergeCell ref="L126:L132"/>
    <mergeCell ref="L135:L139"/>
    <mergeCell ref="K150:K152"/>
    <mergeCell ref="L4:L7"/>
    <mergeCell ref="L8:L10"/>
    <mergeCell ref="L12:L15"/>
    <mergeCell ref="L16:L18"/>
    <mergeCell ref="L19:L21"/>
    <mergeCell ref="L23:L25"/>
    <mergeCell ref="L26:L29"/>
    <mergeCell ref="L30:L37"/>
    <mergeCell ref="L39:L42"/>
    <mergeCell ref="L43:L45"/>
    <mergeCell ref="L46:L50"/>
    <mergeCell ref="L52:L56"/>
    <mergeCell ref="L57:L60"/>
    <mergeCell ref="L61:L62"/>
    <mergeCell ref="L63:L64"/>
    <mergeCell ref="L65:L66"/>
    <mergeCell ref="L67:L68"/>
    <mergeCell ref="L69:L70"/>
    <mergeCell ref="L71:L72"/>
    <mergeCell ref="L73:L74"/>
    <mergeCell ref="L75:L80"/>
    <mergeCell ref="L82:L85"/>
    <mergeCell ref="L86:L89"/>
    <mergeCell ref="K98:K100"/>
    <mergeCell ref="K101:K103"/>
    <mergeCell ref="K106:K110"/>
    <mergeCell ref="K111:K113"/>
    <mergeCell ref="K119:K125"/>
    <mergeCell ref="K126:K132"/>
    <mergeCell ref="K135:K139"/>
    <mergeCell ref="K140:K143"/>
    <mergeCell ref="K145:K149"/>
    <mergeCell ref="K67:K68"/>
    <mergeCell ref="K69:K70"/>
    <mergeCell ref="K71:K72"/>
    <mergeCell ref="K73:K74"/>
    <mergeCell ref="K75:K80"/>
    <mergeCell ref="K82:K85"/>
    <mergeCell ref="K86:K89"/>
    <mergeCell ref="K91:K92"/>
    <mergeCell ref="K95:K97"/>
    <mergeCell ref="J106:J110"/>
    <mergeCell ref="J111:J113"/>
    <mergeCell ref="J119:J125"/>
    <mergeCell ref="J126:J132"/>
    <mergeCell ref="J135:J139"/>
    <mergeCell ref="J140:J143"/>
    <mergeCell ref="J145:J149"/>
    <mergeCell ref="J150:J152"/>
    <mergeCell ref="K4:K7"/>
    <mergeCell ref="K8:K10"/>
    <mergeCell ref="K12:K15"/>
    <mergeCell ref="K16:K18"/>
    <mergeCell ref="K19:K21"/>
    <mergeCell ref="K23:K25"/>
    <mergeCell ref="K26:K29"/>
    <mergeCell ref="K30:K37"/>
    <mergeCell ref="K39:K42"/>
    <mergeCell ref="K43:K45"/>
    <mergeCell ref="K46:K50"/>
    <mergeCell ref="K52:K56"/>
    <mergeCell ref="K57:K60"/>
    <mergeCell ref="K61:K62"/>
    <mergeCell ref="K63:K64"/>
    <mergeCell ref="K65:K66"/>
    <mergeCell ref="J71:J72"/>
    <mergeCell ref="J73:J74"/>
    <mergeCell ref="J75:J80"/>
    <mergeCell ref="J82:J85"/>
    <mergeCell ref="J86:J89"/>
    <mergeCell ref="J91:J92"/>
    <mergeCell ref="J95:J97"/>
    <mergeCell ref="J98:J100"/>
    <mergeCell ref="J101:J103"/>
    <mergeCell ref="I119:I125"/>
    <mergeCell ref="I126:I132"/>
    <mergeCell ref="I135:I139"/>
    <mergeCell ref="I140:I143"/>
    <mergeCell ref="I145:I149"/>
    <mergeCell ref="I150:I152"/>
    <mergeCell ref="J4:J7"/>
    <mergeCell ref="J8:J10"/>
    <mergeCell ref="J12:J15"/>
    <mergeCell ref="J16:J18"/>
    <mergeCell ref="J19:J21"/>
    <mergeCell ref="J23:J25"/>
    <mergeCell ref="J26:J29"/>
    <mergeCell ref="J30:J37"/>
    <mergeCell ref="J39:J42"/>
    <mergeCell ref="J43:J45"/>
    <mergeCell ref="J46:J50"/>
    <mergeCell ref="J52:J56"/>
    <mergeCell ref="J57:J60"/>
    <mergeCell ref="J61:J62"/>
    <mergeCell ref="J63:J64"/>
    <mergeCell ref="J65:J66"/>
    <mergeCell ref="J67:J68"/>
    <mergeCell ref="J69:J70"/>
    <mergeCell ref="I82:I85"/>
    <mergeCell ref="I86:I89"/>
    <mergeCell ref="I91:I92"/>
    <mergeCell ref="I95:I97"/>
    <mergeCell ref="I98:I100"/>
    <mergeCell ref="I101:I103"/>
    <mergeCell ref="I106:I110"/>
    <mergeCell ref="I111:I113"/>
    <mergeCell ref="I117:I118"/>
    <mergeCell ref="A1:L1"/>
    <mergeCell ref="B161:I161"/>
    <mergeCell ref="B162:I162"/>
    <mergeCell ref="I4:I7"/>
    <mergeCell ref="I8:I10"/>
    <mergeCell ref="I12:I15"/>
    <mergeCell ref="I16:I18"/>
    <mergeCell ref="I19:I21"/>
    <mergeCell ref="I23:I25"/>
    <mergeCell ref="I26:I29"/>
    <mergeCell ref="I30:I37"/>
    <mergeCell ref="I39:I42"/>
    <mergeCell ref="I43:I45"/>
    <mergeCell ref="I46:I50"/>
    <mergeCell ref="I52:I56"/>
    <mergeCell ref="I57:I60"/>
    <mergeCell ref="I61:I62"/>
    <mergeCell ref="I63:I64"/>
    <mergeCell ref="I65:I66"/>
    <mergeCell ref="I67:I68"/>
    <mergeCell ref="I69:I70"/>
    <mergeCell ref="I71:I72"/>
    <mergeCell ref="I73:I74"/>
    <mergeCell ref="I75:I80"/>
  </mergeCells>
  <phoneticPr fontId="3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tabSelected="1" workbookViewId="0">
      <selection activeCell="A7" sqref="A7:XFD8"/>
    </sheetView>
  </sheetViews>
  <sheetFormatPr defaultColWidth="9" defaultRowHeight="13.5" x14ac:dyDescent="0.15"/>
  <cols>
    <col min="1" max="1" width="16.125" customWidth="1"/>
    <col min="2" max="2" width="22.375" customWidth="1"/>
    <col min="3" max="3" width="18.75" customWidth="1"/>
    <col min="4" max="4" width="17.25" customWidth="1"/>
    <col min="5" max="5" width="7.875" customWidth="1"/>
    <col min="6" max="6" width="6.5" customWidth="1"/>
    <col min="7" max="7" width="5.75" customWidth="1"/>
    <col min="9" max="9" width="10.625" customWidth="1"/>
    <col min="10" max="10" width="6.75" customWidth="1"/>
  </cols>
  <sheetData>
    <row r="1" spans="1:11" ht="35.25" x14ac:dyDescent="0.15">
      <c r="A1" s="226" t="s">
        <v>235</v>
      </c>
      <c r="B1" s="227"/>
      <c r="C1" s="227"/>
      <c r="D1" s="227"/>
      <c r="E1" s="227"/>
      <c r="F1" s="227"/>
      <c r="G1" s="227"/>
      <c r="H1" s="227"/>
      <c r="I1" s="227"/>
      <c r="J1" s="227"/>
      <c r="K1" s="10" t="s">
        <v>22</v>
      </c>
    </row>
    <row r="2" spans="1:11" ht="30.75" customHeight="1" x14ac:dyDescent="0.15">
      <c r="A2" s="1" t="s">
        <v>86</v>
      </c>
      <c r="B2" s="1" t="s">
        <v>236</v>
      </c>
      <c r="C2" s="1" t="s">
        <v>237</v>
      </c>
      <c r="D2" s="1" t="s">
        <v>238</v>
      </c>
      <c r="E2" s="1" t="s">
        <v>88</v>
      </c>
      <c r="F2" s="1" t="s">
        <v>7</v>
      </c>
      <c r="G2" s="1" t="s">
        <v>89</v>
      </c>
      <c r="H2" s="1" t="s">
        <v>90</v>
      </c>
      <c r="I2" s="1" t="s">
        <v>239</v>
      </c>
      <c r="J2" s="11" t="s">
        <v>240</v>
      </c>
      <c r="K2" s="11" t="s">
        <v>241</v>
      </c>
    </row>
    <row r="3" spans="1:11" ht="18.95" customHeight="1" x14ac:dyDescent="0.25">
      <c r="A3" s="228">
        <v>45475</v>
      </c>
      <c r="B3" s="230" t="s">
        <v>95</v>
      </c>
      <c r="C3" s="230">
        <v>18675746188</v>
      </c>
      <c r="D3" s="2" t="s">
        <v>242</v>
      </c>
      <c r="E3" s="3" t="s">
        <v>97</v>
      </c>
      <c r="F3" s="3" t="s">
        <v>24</v>
      </c>
      <c r="G3" s="3">
        <v>6</v>
      </c>
      <c r="H3" s="2">
        <v>34.5</v>
      </c>
      <c r="I3" s="3">
        <v>207</v>
      </c>
      <c r="J3" s="3">
        <v>3.5</v>
      </c>
      <c r="K3" s="12">
        <v>21</v>
      </c>
    </row>
    <row r="4" spans="1:11" ht="18.95" customHeight="1" x14ac:dyDescent="0.25">
      <c r="A4" s="229"/>
      <c r="B4" s="231"/>
      <c r="C4" s="231"/>
      <c r="D4" s="2" t="s">
        <v>98</v>
      </c>
      <c r="E4" s="3" t="s">
        <v>99</v>
      </c>
      <c r="F4" s="2" t="s">
        <v>31</v>
      </c>
      <c r="G4" s="3">
        <v>6</v>
      </c>
      <c r="H4" s="3">
        <v>43.8</v>
      </c>
      <c r="I4" s="3">
        <v>262.8</v>
      </c>
      <c r="J4" s="3">
        <v>4</v>
      </c>
      <c r="K4" s="12">
        <v>24</v>
      </c>
    </row>
    <row r="5" spans="1:11" ht="21.75" customHeight="1" x14ac:dyDescent="0.25">
      <c r="A5" s="4">
        <v>45483</v>
      </c>
      <c r="B5" s="2" t="s">
        <v>100</v>
      </c>
      <c r="C5" s="5">
        <v>13322833689</v>
      </c>
      <c r="D5" s="6" t="s">
        <v>101</v>
      </c>
      <c r="E5" s="7" t="s">
        <v>102</v>
      </c>
      <c r="F5" s="7" t="s">
        <v>24</v>
      </c>
      <c r="G5" s="7">
        <v>5</v>
      </c>
      <c r="H5" s="7">
        <v>99.8</v>
      </c>
      <c r="I5" s="3">
        <v>499</v>
      </c>
      <c r="J5" s="3">
        <v>10</v>
      </c>
      <c r="K5" s="12">
        <v>50</v>
      </c>
    </row>
    <row r="6" spans="1:11" ht="24" customHeight="1" x14ac:dyDescent="0.25">
      <c r="A6" s="4" t="s">
        <v>103</v>
      </c>
      <c r="B6" s="2" t="s">
        <v>104</v>
      </c>
      <c r="C6" s="5">
        <v>13322833689</v>
      </c>
      <c r="D6" s="8" t="s">
        <v>101</v>
      </c>
      <c r="E6" s="7" t="s">
        <v>102</v>
      </c>
      <c r="F6" s="7" t="s">
        <v>24</v>
      </c>
      <c r="G6" s="7">
        <v>10</v>
      </c>
      <c r="H6" s="7">
        <v>99.8</v>
      </c>
      <c r="I6" s="3">
        <v>998</v>
      </c>
      <c r="J6" s="3">
        <v>10</v>
      </c>
      <c r="K6" s="12">
        <v>100</v>
      </c>
    </row>
    <row r="7" spans="1:11" ht="18.95" customHeight="1" x14ac:dyDescent="0.25">
      <c r="A7" s="4"/>
      <c r="B7" s="2"/>
      <c r="C7" s="5"/>
      <c r="D7" s="2"/>
      <c r="E7" s="3"/>
      <c r="F7" s="3"/>
      <c r="G7" s="3"/>
      <c r="H7" s="3"/>
      <c r="I7" s="3"/>
      <c r="J7" s="3"/>
      <c r="K7" s="12"/>
    </row>
    <row r="8" spans="1:11" ht="18.95" customHeight="1" x14ac:dyDescent="0.25">
      <c r="A8" s="9"/>
      <c r="B8" s="5"/>
      <c r="C8" s="5"/>
      <c r="D8" s="2"/>
      <c r="E8" s="3"/>
      <c r="F8" s="2"/>
      <c r="G8" s="3"/>
      <c r="H8" s="3"/>
      <c r="I8" s="3"/>
      <c r="J8" s="3"/>
      <c r="K8" s="12"/>
    </row>
    <row r="9" spans="1:11" ht="18.95" customHeight="1" x14ac:dyDescent="0.25">
      <c r="A9" s="9"/>
      <c r="B9" s="5"/>
      <c r="C9" s="5"/>
      <c r="D9" s="2"/>
      <c r="E9" s="3"/>
      <c r="F9" s="2"/>
      <c r="G9" s="3"/>
      <c r="H9" s="3"/>
      <c r="I9" s="3">
        <f>SUM(I3:I8)</f>
        <v>1966.8</v>
      </c>
      <c r="J9" s="3"/>
      <c r="K9" s="12">
        <f>SUM(K3:K8)</f>
        <v>195</v>
      </c>
    </row>
    <row r="10" spans="1:11" ht="18.95" customHeight="1" x14ac:dyDescent="0.15"/>
    <row r="11" spans="1:11" ht="18.95" customHeight="1" x14ac:dyDescent="0.15"/>
    <row r="12" spans="1:11" ht="18.95" customHeight="1" x14ac:dyDescent="0.15"/>
    <row r="13" spans="1:11" ht="18.95" customHeight="1" x14ac:dyDescent="0.15"/>
    <row r="14" spans="1:11" ht="18.95" customHeight="1" x14ac:dyDescent="0.15"/>
    <row r="15" spans="1:11" ht="18.95" customHeight="1" x14ac:dyDescent="0.15"/>
    <row r="16" spans="1:11" ht="18.95" customHeight="1" x14ac:dyDescent="0.15"/>
    <row r="17" ht="18.95" customHeight="1" x14ac:dyDescent="0.15"/>
    <row r="18" ht="18.95" customHeight="1" x14ac:dyDescent="0.15"/>
  </sheetData>
  <mergeCells count="4">
    <mergeCell ref="A1:J1"/>
    <mergeCell ref="A3:A4"/>
    <mergeCell ref="B3:B4"/>
    <mergeCell ref="C3:C4"/>
  </mergeCells>
  <phoneticPr fontId="30" type="noConversion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库存报表</vt:lpstr>
      <vt:lpstr>分类报表</vt:lpstr>
      <vt:lpstr>7月份领取表</vt:lpstr>
      <vt:lpstr>7月份捐赠表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Roby Law</cp:lastModifiedBy>
  <cp:lastPrinted>2024-08-06T09:04:00Z</cp:lastPrinted>
  <dcterms:created xsi:type="dcterms:W3CDTF">2006-09-16T00:00:00Z</dcterms:created>
  <dcterms:modified xsi:type="dcterms:W3CDTF">2024-11-11T03:13:35Z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B0BC73534EC5466FA6C28DBC1B8A6136</vt:lpwstr>
  </property>
  <property fmtid="{D5CDD505-2E9C-101B-9397-08002B2CF9AE}" pid="3" name="KSOProductBuildVer">
    <vt:lpwstr>2052-11.8.2.12094</vt:lpwstr>
  </property>
</Properties>
</file>